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425" yWindow="810" windowWidth="13995" windowHeight="10080"/>
  </bookViews>
  <sheets>
    <sheet name="표지" sheetId="13" r:id="rId1"/>
    <sheet name="2010" sheetId="12" r:id="rId2"/>
    <sheet name="2011" sheetId="11" r:id="rId3"/>
    <sheet name="2012" sheetId="5" r:id="rId4"/>
    <sheet name="2013" sheetId="6" r:id="rId5"/>
    <sheet name="2014" sheetId="7" r:id="rId6"/>
    <sheet name="2015" sheetId="9" r:id="rId7"/>
  </sheets>
  <definedNames>
    <definedName name="_xlnm._FilterDatabase" localSheetId="1" hidden="1">'2010'!$A$5:$G$111</definedName>
    <definedName name="_xlnm._FilterDatabase" localSheetId="2" hidden="1">'2011'!$A$5:$G$124</definedName>
    <definedName name="_xlnm._FilterDatabase" localSheetId="3" hidden="1">'2012'!$A$3:$F$84</definedName>
    <definedName name="_xlnm._FilterDatabase" localSheetId="4" hidden="1">'2013'!$A$3:$F$93</definedName>
    <definedName name="_xlnm._FilterDatabase" localSheetId="5" hidden="1">'2014'!$A$3:$F$53</definedName>
    <definedName name="_xlnm.Print_Titles" localSheetId="1">'2010'!$5:$5</definedName>
    <definedName name="_xlnm.Print_Titles" localSheetId="2">'2011'!$5:$5</definedName>
    <definedName name="_xlnm.Print_Titles" localSheetId="3">'2012'!$3:$3</definedName>
    <definedName name="_xlnm.Print_Titles" localSheetId="4">'2013'!$3:$3</definedName>
    <definedName name="_xlnm.Print_Titles" localSheetId="5">'2014'!$3:$3</definedName>
    <definedName name="TV_중앙__TV_지역__TV_해외__라디오_지역" localSheetId="1">'2010'!$G$26</definedName>
    <definedName name="TV_중앙__TV_지역__TV_해외__라디오_지역" localSheetId="2">'2011'!$G$26</definedName>
    <definedName name="TV_중앙__TV_지역__TV_해외__라디오_지역" localSheetId="3">'2012'!$F$24</definedName>
  </definedNames>
  <calcPr calcId="125725"/>
</workbook>
</file>

<file path=xl/calcChain.xml><?xml version="1.0" encoding="utf-8"?>
<calcChain xmlns="http://schemas.openxmlformats.org/spreadsheetml/2006/main">
  <c r="F9" i="13"/>
  <c r="F8"/>
  <c r="F7"/>
  <c r="F10" s="1"/>
  <c r="E9"/>
  <c r="E8"/>
  <c r="E7"/>
  <c r="D9"/>
  <c r="D8"/>
  <c r="D7"/>
  <c r="D10" s="1"/>
  <c r="C9"/>
  <c r="C8"/>
  <c r="C7"/>
  <c r="B9"/>
  <c r="B8"/>
  <c r="B7"/>
  <c r="B10" s="1"/>
  <c r="E10"/>
  <c r="C10"/>
  <c r="F53" i="9" l="1"/>
  <c r="G8" i="13" s="1"/>
  <c r="F14" i="9"/>
  <c r="G7" i="13" s="1"/>
  <c r="F81" i="9"/>
  <c r="F82" l="1"/>
  <c r="G9" i="13"/>
  <c r="G10" s="1"/>
  <c r="F111" i="7"/>
  <c r="F79"/>
  <c r="F112" s="1"/>
  <c r="F29"/>
  <c r="F92" i="6"/>
  <c r="F72"/>
  <c r="F93" s="1"/>
  <c r="F36"/>
  <c r="F83" i="5"/>
  <c r="F64"/>
  <c r="F24"/>
  <c r="F119" i="11"/>
  <c r="F120" s="1"/>
  <c r="F95"/>
  <c r="F24"/>
  <c r="F84" i="5" l="1"/>
  <c r="F111" i="12"/>
  <c r="F85"/>
  <c r="F21"/>
  <c r="F112" l="1"/>
</calcChain>
</file>

<file path=xl/sharedStrings.xml><?xml version="1.0" encoding="utf-8"?>
<sst xmlns="http://schemas.openxmlformats.org/spreadsheetml/2006/main" count="2877" uniqueCount="993">
  <si>
    <t>매체유형</t>
    <phoneticPr fontId="1" type="noConversion"/>
  </si>
  <si>
    <t>(주)제주문화방송</t>
  </si>
  <si>
    <t>방송사 특집기획을 활용한 기업홍보</t>
  </si>
  <si>
    <t>지역방송 공익캠페인 홍보</t>
  </si>
  <si>
    <t>(재)제주씨비에스</t>
  </si>
  <si>
    <t>제주항공우주박물관 영상광고</t>
  </si>
  <si>
    <t>KCTV제주방송</t>
  </si>
  <si>
    <t>제주경제신문</t>
  </si>
  <si>
    <t>(주)중앙일보</t>
  </si>
  <si>
    <t>아시아투데이</t>
  </si>
  <si>
    <t>제주일보</t>
  </si>
  <si>
    <t>(주)제민일보</t>
  </si>
  <si>
    <t>(주)제주매일</t>
  </si>
  <si>
    <t>(주)한라일보사</t>
  </si>
  <si>
    <t>주문형 보도사진촬영 및 기사서비스</t>
  </si>
  <si>
    <t>제이누리(제이앤앤)</t>
  </si>
  <si>
    <t>기업 이미지제고를 위한 인터넷매체(제이누리) 기획기사</t>
  </si>
  <si>
    <t>(주)한라에서</t>
  </si>
  <si>
    <t>제주환경일보</t>
    <phoneticPr fontId="1" type="noConversion"/>
  </si>
  <si>
    <t>뉴스제주</t>
    <phoneticPr fontId="1" type="noConversion"/>
  </si>
  <si>
    <t>제주도민일보</t>
    <phoneticPr fontId="1" type="noConversion"/>
  </si>
  <si>
    <t>제주관광신문</t>
    <phoneticPr fontId="1" type="noConversion"/>
  </si>
  <si>
    <t>제주문화방송</t>
    <phoneticPr fontId="1" type="noConversion"/>
  </si>
  <si>
    <t>중국방송 내 PPL 광고</t>
    <phoneticPr fontId="1" type="noConversion"/>
  </si>
  <si>
    <t>JIBS 아시아명품도시 제주 프로그램제작</t>
    <phoneticPr fontId="1" type="noConversion"/>
  </si>
  <si>
    <t>JDC기관 소개 및 프로젝트 홍보</t>
    <phoneticPr fontId="1" type="noConversion"/>
  </si>
  <si>
    <t>TV-중앙</t>
    <phoneticPr fontId="1" type="noConversion"/>
  </si>
  <si>
    <t>TV-지역</t>
    <phoneticPr fontId="1" type="noConversion"/>
  </si>
  <si>
    <t>신문-중앙</t>
    <phoneticPr fontId="1" type="noConversion"/>
  </si>
  <si>
    <t>신문-지역</t>
    <phoneticPr fontId="1" type="noConversion"/>
  </si>
  <si>
    <t>한라일보</t>
    <phoneticPr fontId="1" type="noConversion"/>
  </si>
  <si>
    <t>뉴시스</t>
    <phoneticPr fontId="1" type="noConversion"/>
  </si>
  <si>
    <t>소계</t>
    <phoneticPr fontId="1" type="noConversion"/>
  </si>
  <si>
    <t>2012.09.01~10.30</t>
    <phoneticPr fontId="1" type="noConversion"/>
  </si>
  <si>
    <t>2012.05.01~06.30</t>
    <phoneticPr fontId="1" type="noConversion"/>
  </si>
  <si>
    <t>2012.05.01~07.30</t>
    <phoneticPr fontId="1" type="noConversion"/>
  </si>
  <si>
    <t>2012.07.20~08.19</t>
    <phoneticPr fontId="1" type="noConversion"/>
  </si>
  <si>
    <t>2012.08.01~08.31</t>
    <phoneticPr fontId="1" type="noConversion"/>
  </si>
  <si>
    <t>2012.08.01~08.30</t>
    <phoneticPr fontId="1" type="noConversion"/>
  </si>
  <si>
    <t>2012.12.03~12.18</t>
    <phoneticPr fontId="1" type="noConversion"/>
  </si>
  <si>
    <t>2013.03.01~03.31</t>
  </si>
  <si>
    <t>2013.04.04</t>
  </si>
  <si>
    <t>2013.11.01~11.30</t>
  </si>
  <si>
    <t>2013.07.18</t>
  </si>
  <si>
    <t>2013.02.04</t>
  </si>
  <si>
    <t>2013.04.03</t>
  </si>
  <si>
    <t>2013.04.29</t>
  </si>
  <si>
    <t>2013.9.13</t>
  </si>
  <si>
    <t>2013.12.</t>
  </si>
  <si>
    <t>2013.10.</t>
  </si>
  <si>
    <t>기업 방송광고 송출(3월)</t>
  </si>
  <si>
    <t>JIBS제주방송</t>
    <phoneticPr fontId="1" type="noConversion"/>
  </si>
  <si>
    <t>뉴시스 제주취재본부</t>
    <phoneticPr fontId="1" type="noConversion"/>
  </si>
  <si>
    <t>주식회사 헤드라인제주</t>
  </si>
  <si>
    <t>제주환경일보</t>
  </si>
  <si>
    <t>(주)제주포커스인터넷뉴스</t>
  </si>
  <si>
    <t>(주)미디어제주</t>
  </si>
  <si>
    <t>(주)제주인</t>
  </si>
  <si>
    <t>(주)시사제주</t>
  </si>
  <si>
    <t>(주)서귀포신문</t>
  </si>
  <si>
    <t>제주레저신문</t>
  </si>
  <si>
    <t>(주)제주투데이</t>
  </si>
  <si>
    <t>제주신문사</t>
  </si>
  <si>
    <t>합계</t>
    <phoneticPr fontId="1" type="noConversion"/>
  </si>
  <si>
    <t>JIBS</t>
    <phoneticPr fontId="1" type="noConversion"/>
  </si>
  <si>
    <t>제주MBC</t>
    <phoneticPr fontId="1" type="noConversion"/>
  </si>
  <si>
    <t>제민일보</t>
    <phoneticPr fontId="1" type="noConversion"/>
  </si>
  <si>
    <t>KBS제주</t>
    <phoneticPr fontId="1" type="noConversion"/>
  </si>
  <si>
    <t xml:space="preserve">영어교육도시 홍보를 위한 기획프로그램 제작 </t>
    <phoneticPr fontId="1" type="noConversion"/>
  </si>
  <si>
    <t>2012.09.01~10.31</t>
    <phoneticPr fontId="1" type="noConversion"/>
  </si>
  <si>
    <t>중화권 홍보에 따른 대행료 지급</t>
    <phoneticPr fontId="1" type="noConversion"/>
  </si>
  <si>
    <t>허난TV/절강TV</t>
    <phoneticPr fontId="1" type="noConversion"/>
  </si>
  <si>
    <t>2012.11~2013.02</t>
    <phoneticPr fontId="1" type="noConversion"/>
  </si>
  <si>
    <t>2012.04.11~04.12</t>
    <phoneticPr fontId="1" type="noConversion"/>
  </si>
  <si>
    <t>라디오-지역</t>
    <phoneticPr fontId="1" type="noConversion"/>
  </si>
  <si>
    <t>2012.12~2013.01</t>
    <phoneticPr fontId="1" type="noConversion"/>
  </si>
  <si>
    <t>2012.04.23~04.25</t>
    <phoneticPr fontId="1" type="noConversion"/>
  </si>
  <si>
    <t>2012.08.01~08.27</t>
    <phoneticPr fontId="1" type="noConversion"/>
  </si>
  <si>
    <t>KCTV</t>
    <phoneticPr fontId="1" type="noConversion"/>
  </si>
  <si>
    <t>인터넷-지역</t>
    <phoneticPr fontId="1" type="noConversion"/>
  </si>
  <si>
    <t>금액</t>
    <phoneticPr fontId="1" type="noConversion"/>
  </si>
  <si>
    <t>매체명</t>
    <phoneticPr fontId="1" type="noConversion"/>
  </si>
  <si>
    <t>SBS</t>
    <phoneticPr fontId="1" type="noConversion"/>
  </si>
  <si>
    <t>YTN</t>
    <phoneticPr fontId="1" type="noConversion"/>
  </si>
  <si>
    <t>기관홍보에 따른 광고비 지급</t>
    <phoneticPr fontId="1" type="noConversion"/>
  </si>
  <si>
    <t>2012.03.01~04.30</t>
    <phoneticPr fontId="1" type="noConversion"/>
  </si>
  <si>
    <t>KBS2</t>
    <phoneticPr fontId="1" type="noConversion"/>
  </si>
  <si>
    <t>MBC</t>
    <phoneticPr fontId="1" type="noConversion"/>
  </si>
  <si>
    <t>TV-해외</t>
    <phoneticPr fontId="1" type="noConversion"/>
  </si>
  <si>
    <t>중국 씽콩TV</t>
    <phoneticPr fontId="1" type="noConversion"/>
  </si>
  <si>
    <t>2012.9~12.</t>
    <phoneticPr fontId="1" type="noConversion"/>
  </si>
  <si>
    <t>2012.04~09.</t>
    <phoneticPr fontId="1" type="noConversion"/>
  </si>
  <si>
    <t>CBS</t>
    <phoneticPr fontId="1" type="noConversion"/>
  </si>
  <si>
    <t>도민의식 국제화 방송캠페인</t>
    <phoneticPr fontId="1" type="noConversion"/>
  </si>
  <si>
    <t>내용</t>
    <phoneticPr fontId="1" type="noConversion"/>
  </si>
  <si>
    <t>일시</t>
    <phoneticPr fontId="1" type="noConversion"/>
  </si>
  <si>
    <t>동아일보</t>
    <phoneticPr fontId="1" type="noConversion"/>
  </si>
  <si>
    <t>제주일보</t>
    <phoneticPr fontId="1" type="noConversion"/>
  </si>
  <si>
    <t>제주위클리</t>
    <phoneticPr fontId="1" type="noConversion"/>
  </si>
  <si>
    <t>제주매일</t>
    <phoneticPr fontId="1" type="noConversion"/>
  </si>
  <si>
    <t>서귀포신문</t>
    <phoneticPr fontId="1" type="noConversion"/>
  </si>
  <si>
    <t>이슈제주</t>
    <phoneticPr fontId="1" type="noConversion"/>
  </si>
  <si>
    <t>미디어제주</t>
    <phoneticPr fontId="1" type="noConversion"/>
  </si>
  <si>
    <t>제주투데이</t>
    <phoneticPr fontId="1" type="noConversion"/>
  </si>
  <si>
    <t>헤드라인제주</t>
    <phoneticPr fontId="1" type="noConversion"/>
  </si>
  <si>
    <t>시사제주</t>
    <phoneticPr fontId="1" type="noConversion"/>
  </si>
  <si>
    <t>제주인터넷뉴스</t>
    <phoneticPr fontId="1" type="noConversion"/>
  </si>
  <si>
    <t>제주포커스</t>
    <phoneticPr fontId="1" type="noConversion"/>
  </si>
  <si>
    <t>2012.09~2013.04</t>
    <phoneticPr fontId="1" type="noConversion"/>
  </si>
  <si>
    <t>2012.10.26~27</t>
    <phoneticPr fontId="1" type="noConversion"/>
  </si>
  <si>
    <t>2012.10~2013.05</t>
    <phoneticPr fontId="1" type="noConversion"/>
  </si>
  <si>
    <t>2012.11~2013.01</t>
    <phoneticPr fontId="1" type="noConversion"/>
  </si>
  <si>
    <t>2012.04.16</t>
    <phoneticPr fontId="1" type="noConversion"/>
  </si>
  <si>
    <t>조선일보</t>
    <phoneticPr fontId="1" type="noConversion"/>
  </si>
  <si>
    <t>2012.04.17</t>
    <phoneticPr fontId="1" type="noConversion"/>
  </si>
  <si>
    <t>중앙일보</t>
    <phoneticPr fontId="1" type="noConversion"/>
  </si>
  <si>
    <t>데일리차이나</t>
    <phoneticPr fontId="1" type="noConversion"/>
  </si>
  <si>
    <t>코리아타임즈</t>
    <phoneticPr fontId="1" type="noConversion"/>
  </si>
  <si>
    <t>경향신문</t>
    <phoneticPr fontId="1" type="noConversion"/>
  </si>
  <si>
    <t>2012.09.17</t>
    <phoneticPr fontId="1" type="noConversion"/>
  </si>
  <si>
    <t>아주경제</t>
    <phoneticPr fontId="1" type="noConversion"/>
  </si>
  <si>
    <t>2012.10.26</t>
    <phoneticPr fontId="1" type="noConversion"/>
  </si>
  <si>
    <t>㈜문화일보</t>
    <phoneticPr fontId="1" type="noConversion"/>
  </si>
  <si>
    <t>2012.11.</t>
    <phoneticPr fontId="1" type="noConversion"/>
  </si>
  <si>
    <t>헬스조선</t>
    <phoneticPr fontId="1" type="noConversion"/>
  </si>
  <si>
    <t>2012.03∼2013.02</t>
    <phoneticPr fontId="1" type="noConversion"/>
  </si>
  <si>
    <t>㈜제민일보</t>
    <phoneticPr fontId="1" type="noConversion"/>
  </si>
  <si>
    <t>기관 이미지 제고 기획기사 홍보</t>
    <phoneticPr fontId="1" type="noConversion"/>
  </si>
  <si>
    <t>2012.04.13</t>
    <phoneticPr fontId="1" type="noConversion"/>
  </si>
  <si>
    <t>제주매일일보</t>
    <phoneticPr fontId="1" type="noConversion"/>
  </si>
  <si>
    <t>(유)제주의소리</t>
    <phoneticPr fontId="1" type="noConversion"/>
  </si>
  <si>
    <t>제이누리</t>
    <phoneticPr fontId="1" type="noConversion"/>
  </si>
  <si>
    <t>2012.04.13~04.17</t>
    <phoneticPr fontId="1" type="noConversion"/>
  </si>
  <si>
    <t>ASPA Leaders Meeting 홍보</t>
    <phoneticPr fontId="1" type="noConversion"/>
  </si>
  <si>
    <t>제주신문사</t>
    <phoneticPr fontId="1" type="noConversion"/>
  </si>
  <si>
    <t>제주인</t>
    <phoneticPr fontId="1" type="noConversion"/>
  </si>
  <si>
    <t>차이나제주</t>
    <phoneticPr fontId="1" type="noConversion"/>
  </si>
  <si>
    <t>2012.06.01~07.30</t>
    <phoneticPr fontId="1" type="noConversion"/>
  </si>
  <si>
    <t>제주관광신문 지면을 활용한 JDC홍보(기사+광고)</t>
    <phoneticPr fontId="1" type="noConversion"/>
  </si>
  <si>
    <t>세계일보</t>
    <phoneticPr fontId="1" type="noConversion"/>
  </si>
  <si>
    <t>유한회사 제주의소리</t>
  </si>
  <si>
    <t>(주)동아일보사</t>
  </si>
  <si>
    <t>중앙 일간지를 통한 기획기사(동아일보)</t>
  </si>
  <si>
    <t>중앙 일간지를 통한 기획기사(동아일보/항공)</t>
  </si>
  <si>
    <t>유력매체 콘텐츠 제공기사(아시아투데이)</t>
  </si>
  <si>
    <t>(주)제주관광신문</t>
  </si>
  <si>
    <t>도민행복 창조기업 이미지 확산 위한 지역일간지 항공우주박물관 기사(제주매일)</t>
  </si>
  <si>
    <t>도민행복 창조기업 이미지 확산 위한 지역일간지 공기업정상화 기사(제주매일)</t>
  </si>
  <si>
    <t>유력매체를 활용한 기관성과 홍보(제주매일)</t>
  </si>
  <si>
    <t>지역일간지를 활용한 콘텐츠 제공기사(제민일보)</t>
  </si>
  <si>
    <t>지역일간지를 활용한 콘텐츠 제공기사(제주신문사)</t>
  </si>
  <si>
    <t>주식회사뉴스토마토</t>
  </si>
  <si>
    <t>(주)복지티브이제주방송</t>
  </si>
  <si>
    <t>기관 성과 홍보를 위한 지역일간지 기획기사(제주도민일보)</t>
  </si>
  <si>
    <t>지역 인터넷 신문을 활용한 기획기사(헤드라인제주)</t>
  </si>
  <si>
    <t>지역 인터넷 신문을 활용한 기획기사(뉴스제주)</t>
  </si>
  <si>
    <t>지역 인터넷 신문을 활용한 기획기사(제주인뉴스)</t>
  </si>
  <si>
    <t>(주)아주뉴스코퍼레이션</t>
  </si>
  <si>
    <t>주식회사 동아미디웍스</t>
  </si>
  <si>
    <t>(주)국토일보</t>
  </si>
  <si>
    <t>(주)세계일보</t>
  </si>
  <si>
    <t>(주)국토경제신문사</t>
  </si>
  <si>
    <t>(주)서울미디어그룹</t>
  </si>
  <si>
    <t>주식회사 국제뉴스</t>
  </si>
  <si>
    <t>제주뉴스</t>
  </si>
  <si>
    <t xml:space="preserve">기업이미지 방송광고 제작 및 송출 </t>
    <phoneticPr fontId="1" type="noConversion"/>
  </si>
  <si>
    <t xml:space="preserve">중화권 대상 특집 홍보 </t>
    <phoneticPr fontId="1" type="noConversion"/>
  </si>
  <si>
    <t>기업이미지 방송광고 제작 및 송출</t>
    <phoneticPr fontId="1" type="noConversion"/>
  </si>
  <si>
    <t>JDC인지도 제고를 위한 홍보영상물 방송광고</t>
    <phoneticPr fontId="1" type="noConversion"/>
  </si>
  <si>
    <t xml:space="preserve">글로벌 시민의식 함양 캠페인 공동 제작 </t>
    <phoneticPr fontId="1" type="noConversion"/>
  </si>
  <si>
    <t xml:space="preserve">제19대 총선 개표방송 광고 </t>
    <phoneticPr fontId="1" type="noConversion"/>
  </si>
  <si>
    <t xml:space="preserve">헬스케어타운사업 기획프로그램 제작방영 </t>
    <phoneticPr fontId="1" type="noConversion"/>
  </si>
  <si>
    <t>국제스포츠행사를 활용한 홍보</t>
    <phoneticPr fontId="1" type="noConversion"/>
  </si>
  <si>
    <t>퀴즈 프로그램"을 통한 국제자유도시 홍보</t>
    <phoneticPr fontId="1" type="noConversion"/>
  </si>
  <si>
    <t xml:space="preserve">JDC 사회공헌 관련 공익캠페인 </t>
    <phoneticPr fontId="1" type="noConversion"/>
  </si>
  <si>
    <t>헬스케어타운 부지조성공사 착공식 광고</t>
    <phoneticPr fontId="1" type="noConversion"/>
  </si>
  <si>
    <t xml:space="preserve">중앙일간지 활용 영어교육도시 홍보 </t>
    <phoneticPr fontId="1" type="noConversion"/>
  </si>
  <si>
    <t>기획기사 게재를 통한 중화권 홍보</t>
    <phoneticPr fontId="1" type="noConversion"/>
  </si>
  <si>
    <t>헬스케어타운 관련 기획기사</t>
    <phoneticPr fontId="1" type="noConversion"/>
  </si>
  <si>
    <t>영어교육도시 내 국제학교 인지도 제고를 위한 기획기사</t>
    <phoneticPr fontId="1" type="noConversion"/>
  </si>
  <si>
    <t xml:space="preserve">영어교육도시 및 제주국제학교에 대한 기획보도 </t>
    <phoneticPr fontId="1" type="noConversion"/>
  </si>
  <si>
    <t>사업홍보에 따른 광고(헬스케어타운 및 영어교육도시)</t>
    <phoneticPr fontId="1" type="noConversion"/>
  </si>
  <si>
    <t>헬스케어타운 조성사업 홍보</t>
    <phoneticPr fontId="1" type="noConversion"/>
  </si>
  <si>
    <t xml:space="preserve">JDC주문형 보도사진 촬영 및 기사서비스 </t>
    <phoneticPr fontId="1" type="noConversion"/>
  </si>
  <si>
    <t>JDC 주요행사 홍보영상촬영 및 업무협약 체결</t>
    <phoneticPr fontId="1" type="noConversion"/>
  </si>
  <si>
    <t>중국 기획기사 게재에 따른 제작</t>
    <phoneticPr fontId="1" type="noConversion"/>
  </si>
  <si>
    <t>담당부서</t>
    <phoneticPr fontId="1" type="noConversion"/>
  </si>
  <si>
    <t>홍보실</t>
    <phoneticPr fontId="1" type="noConversion"/>
  </si>
  <si>
    <t>제주의소리</t>
    <phoneticPr fontId="1" type="noConversion"/>
  </si>
  <si>
    <t>교육도시처</t>
    <phoneticPr fontId="1" type="noConversion"/>
  </si>
  <si>
    <t>매일경제</t>
    <phoneticPr fontId="1" type="noConversion"/>
  </si>
  <si>
    <t>교육도시처</t>
    <phoneticPr fontId="1" type="noConversion"/>
  </si>
  <si>
    <t>중앙일보</t>
    <phoneticPr fontId="1" type="noConversion"/>
  </si>
  <si>
    <t>신문-중앙</t>
    <phoneticPr fontId="1" type="noConversion"/>
  </si>
  <si>
    <t>서울경제신문</t>
    <phoneticPr fontId="1" type="noConversion"/>
  </si>
  <si>
    <t>조선일보</t>
    <phoneticPr fontId="1" type="noConversion"/>
  </si>
  <si>
    <t>제주영어교육도시 토지공급 공고</t>
    <phoneticPr fontId="1" type="noConversion"/>
  </si>
  <si>
    <t>2012.04.30</t>
    <phoneticPr fontId="1" type="noConversion"/>
  </si>
  <si>
    <t>한국경제신문</t>
    <phoneticPr fontId="1" type="noConversion"/>
  </si>
  <si>
    <t>제주영어교육도시 토지공급 공고</t>
    <phoneticPr fontId="1" type="noConversion"/>
  </si>
  <si>
    <t>2012.04.30</t>
    <phoneticPr fontId="1" type="noConversion"/>
  </si>
  <si>
    <t>영어교육도시 홍보 광고</t>
    <phoneticPr fontId="1" type="noConversion"/>
  </si>
  <si>
    <t>2012.07.17</t>
    <phoneticPr fontId="1" type="noConversion"/>
  </si>
  <si>
    <t>분묘개장 공고</t>
    <phoneticPr fontId="1" type="noConversion"/>
  </si>
  <si>
    <t>2012.09.04</t>
    <phoneticPr fontId="1" type="noConversion"/>
  </si>
  <si>
    <t>분묘개장 공고(2차)</t>
    <phoneticPr fontId="1" type="noConversion"/>
  </si>
  <si>
    <t>2012.10.15</t>
  </si>
  <si>
    <t>미래투자처</t>
    <phoneticPr fontId="1" type="noConversion"/>
  </si>
  <si>
    <t>(주)KCTV제주방송</t>
  </si>
  <si>
    <t>JDC 창립 13주년 기념 토론회 홍보/녹화/방송 금액 지급</t>
  </si>
  <si>
    <t>(주)매일경제신문사</t>
  </si>
  <si>
    <t>비축토지 2차 매입관련 광고료 지급(매일경제)</t>
  </si>
  <si>
    <t>비축토지 매입 2차공고 광고료 정산(한라일보)</t>
  </si>
  <si>
    <t>비축토지 매입공고 광고료(제민일보)</t>
  </si>
  <si>
    <t>비축토지 매입공고 광고료(한라일보)</t>
  </si>
  <si>
    <t>비축토지 매입공고 광고료(매일경제)</t>
  </si>
  <si>
    <t>비축토지 사업제안 재공모 신문광고료(제주매일)</t>
  </si>
  <si>
    <t>(주)경향신문사</t>
  </si>
  <si>
    <t>비축토지 사업제안 재공모 신문광고료(경향신문)</t>
  </si>
  <si>
    <t>서울경제(광고)</t>
  </si>
  <si>
    <t>비축토지 사업제안공모 신문광고료(서울경제)</t>
  </si>
  <si>
    <t>비축토지 사업제안공모 신문광고료(한라일보)</t>
  </si>
  <si>
    <t>신문-중앙</t>
    <phoneticPr fontId="1" type="noConversion"/>
  </si>
  <si>
    <t>첨단사업처</t>
    <phoneticPr fontId="1" type="noConversion"/>
  </si>
  <si>
    <t>경향신문</t>
    <phoneticPr fontId="1" type="noConversion"/>
  </si>
  <si>
    <t>신문-지역</t>
    <phoneticPr fontId="1" type="noConversion"/>
  </si>
  <si>
    <t>매일경제신문</t>
    <phoneticPr fontId="1" type="noConversion"/>
  </si>
  <si>
    <t>스마트, 엘리트빌딩 임대 공고</t>
    <phoneticPr fontId="1" type="noConversion"/>
  </si>
  <si>
    <t>첨단과학기술단지 홍보 광고</t>
    <phoneticPr fontId="1" type="noConversion"/>
  </si>
  <si>
    <t>오일장신문</t>
    <phoneticPr fontId="1" type="noConversion"/>
  </si>
  <si>
    <t>지원시설 임대 광고</t>
    <phoneticPr fontId="1" type="noConversion"/>
  </si>
  <si>
    <t>스마트워크센터 광고</t>
    <phoneticPr fontId="1" type="noConversion"/>
  </si>
  <si>
    <t>제주교차로신문</t>
    <phoneticPr fontId="1" type="noConversion"/>
  </si>
  <si>
    <t>첨단 임대 광고</t>
    <phoneticPr fontId="1" type="noConversion"/>
  </si>
  <si>
    <t>한라일보</t>
    <phoneticPr fontId="1" type="noConversion"/>
  </si>
  <si>
    <t>인터넷-지역</t>
    <phoneticPr fontId="1" type="noConversion"/>
  </si>
  <si>
    <t>지원시설 광고</t>
    <phoneticPr fontId="1" type="noConversion"/>
  </si>
  <si>
    <t>비고</t>
    <phoneticPr fontId="1" type="noConversion"/>
  </si>
  <si>
    <t>누계</t>
    <phoneticPr fontId="1" type="noConversion"/>
  </si>
  <si>
    <t>2012 JDC 홍보비 집행 현황</t>
    <phoneticPr fontId="1" type="noConversion"/>
  </si>
  <si>
    <t>(단위 : 원)</t>
    <phoneticPr fontId="1" type="noConversion"/>
  </si>
  <si>
    <t>TV-중앙(케이블)</t>
    <phoneticPr fontId="1" type="noConversion"/>
  </si>
  <si>
    <t>신문-해외</t>
    <phoneticPr fontId="1" type="noConversion"/>
  </si>
  <si>
    <t>2012.06~07</t>
    <phoneticPr fontId="1" type="noConversion"/>
  </si>
  <si>
    <t>2012.05~12</t>
    <phoneticPr fontId="1" type="noConversion"/>
  </si>
  <si>
    <t>2012.05.24</t>
    <phoneticPr fontId="1" type="noConversion"/>
  </si>
  <si>
    <t>2012.04.10</t>
    <phoneticPr fontId="1" type="noConversion"/>
  </si>
  <si>
    <t>2012.04.09</t>
    <phoneticPr fontId="1" type="noConversion"/>
  </si>
  <si>
    <t>2012.11.28</t>
    <phoneticPr fontId="1" type="noConversion"/>
  </si>
  <si>
    <t>2012.12~2013.11</t>
    <phoneticPr fontId="1" type="noConversion"/>
  </si>
  <si>
    <t>2012.04.17</t>
    <phoneticPr fontId="1" type="noConversion"/>
  </si>
  <si>
    <t>2012.03.06~2012.09.05</t>
    <phoneticPr fontId="1" type="noConversion"/>
  </si>
  <si>
    <t>2012.05.21~2012.06.20</t>
    <phoneticPr fontId="1" type="noConversion"/>
  </si>
  <si>
    <t>2012.09.07~2013.09.06</t>
    <phoneticPr fontId="1" type="noConversion"/>
  </si>
  <si>
    <t>2012.09.21~2013.02.28</t>
    <phoneticPr fontId="1" type="noConversion"/>
  </si>
  <si>
    <t>2012.07.02~2012.10.01</t>
    <phoneticPr fontId="1" type="noConversion"/>
  </si>
  <si>
    <t>NLCS Jeju 국제학교 개교식 홍보</t>
    <phoneticPr fontId="1" type="noConversion"/>
  </si>
  <si>
    <t>2011.10.13~14</t>
  </si>
  <si>
    <t>TV중앙</t>
    <phoneticPr fontId="1" type="noConversion"/>
  </si>
  <si>
    <t>제주의료관광 및 헬스케어타운 홍보영상물 방송광고</t>
    <phoneticPr fontId="1" type="noConversion"/>
  </si>
  <si>
    <t>2011.01.28~02.28</t>
    <phoneticPr fontId="1" type="noConversion"/>
  </si>
  <si>
    <t>2011.01.12</t>
    <phoneticPr fontId="1" type="noConversion"/>
  </si>
  <si>
    <t>글로벌의식 함양을 위한 방송캠페인</t>
    <phoneticPr fontId="1" type="noConversion"/>
  </si>
  <si>
    <t>2011.03.~12.</t>
    <phoneticPr fontId="1" type="noConversion"/>
  </si>
  <si>
    <t>제주 CBS</t>
    <phoneticPr fontId="1" type="noConversion"/>
  </si>
  <si>
    <t>2011.03~12.</t>
    <phoneticPr fontId="1" type="noConversion"/>
  </si>
  <si>
    <t>헬스케어프로그램 제작</t>
    <phoneticPr fontId="1" type="noConversion"/>
  </si>
  <si>
    <t>2011.04.01~08.01</t>
    <phoneticPr fontId="1" type="noConversion"/>
  </si>
  <si>
    <t>헬스케어타운 활성화 방안 토론회 지역방송 홍보추진</t>
    <phoneticPr fontId="1" type="noConversion"/>
  </si>
  <si>
    <t>2011.05.27</t>
    <phoneticPr fontId="1" type="noConversion"/>
  </si>
  <si>
    <t>BHA착공식 홍보 SPOT</t>
    <phoneticPr fontId="1" type="noConversion"/>
  </si>
  <si>
    <t>2011.06.22~30</t>
    <phoneticPr fontId="1" type="noConversion"/>
  </si>
  <si>
    <t>소외계층 배려문화 확산을 위한 시민의식 함양 캠페인</t>
    <phoneticPr fontId="1" type="noConversion"/>
  </si>
  <si>
    <t>2011.08.~11.</t>
    <phoneticPr fontId="1" type="noConversion"/>
  </si>
  <si>
    <t>NLCS Jeju 국제학교 개교식 관련 방송 광고</t>
    <phoneticPr fontId="1" type="noConversion"/>
  </si>
  <si>
    <t>2011.09.19~30</t>
    <phoneticPr fontId="1" type="noConversion"/>
  </si>
  <si>
    <t>2011 장애인 및 사회취약계층을 위한 공익영상물 제작,방영</t>
    <phoneticPr fontId="1" type="noConversion"/>
  </si>
  <si>
    <t>2011.12.~2012.4</t>
  </si>
  <si>
    <t>영어교육도시 기획다큐 제작</t>
    <phoneticPr fontId="1" type="noConversion"/>
  </si>
  <si>
    <t>2011.12.</t>
    <phoneticPr fontId="1" type="noConversion"/>
  </si>
  <si>
    <t>(주)중앙일보</t>
    <phoneticPr fontId="1" type="noConversion"/>
  </si>
  <si>
    <t>NLCS Jeju 국제학교 개교식 지면광고 추진</t>
    <phoneticPr fontId="1" type="noConversion"/>
  </si>
  <si>
    <t>2011.09.23</t>
    <phoneticPr fontId="1" type="noConversion"/>
  </si>
  <si>
    <t>서울신문</t>
    <phoneticPr fontId="1" type="noConversion"/>
  </si>
  <si>
    <t>2011.09.26</t>
    <phoneticPr fontId="1" type="noConversion"/>
  </si>
  <si>
    <t>한겨레신문㈜</t>
    <phoneticPr fontId="1" type="noConversion"/>
  </si>
  <si>
    <t>2011.09.27</t>
    <phoneticPr fontId="1" type="noConversion"/>
  </si>
  <si>
    <t>㈜경향신문사</t>
    <phoneticPr fontId="1" type="noConversion"/>
  </si>
  <si>
    <t>㈜조선일보사</t>
    <phoneticPr fontId="1" type="noConversion"/>
  </si>
  <si>
    <t>2011.09.28</t>
    <phoneticPr fontId="1" type="noConversion"/>
  </si>
  <si>
    <t>국민일보㈜</t>
    <phoneticPr fontId="1" type="noConversion"/>
  </si>
  <si>
    <t>㈜세계일보</t>
    <phoneticPr fontId="1" type="noConversion"/>
  </si>
  <si>
    <t>㈜동아일보사</t>
    <phoneticPr fontId="1" type="noConversion"/>
  </si>
  <si>
    <t>2011.09.30</t>
    <phoneticPr fontId="1" type="noConversion"/>
  </si>
  <si>
    <t>㈜한국일보사</t>
    <phoneticPr fontId="1" type="noConversion"/>
  </si>
  <si>
    <t>코리아타임스</t>
    <phoneticPr fontId="1" type="noConversion"/>
  </si>
  <si>
    <t>㈜헤럴드미디어</t>
    <phoneticPr fontId="1" type="noConversion"/>
  </si>
  <si>
    <t>㈜중앙미디어네트워크</t>
    <phoneticPr fontId="1" type="noConversion"/>
  </si>
  <si>
    <t>2011.09.29</t>
    <phoneticPr fontId="1" type="noConversion"/>
  </si>
  <si>
    <t>㈜광주일보사</t>
    <phoneticPr fontId="1" type="noConversion"/>
  </si>
  <si>
    <t>㈜매일신문사</t>
    <phoneticPr fontId="1" type="noConversion"/>
  </si>
  <si>
    <t>부산일보</t>
    <phoneticPr fontId="1" type="noConversion"/>
  </si>
  <si>
    <t>문화일보, 내일신문</t>
    <phoneticPr fontId="1" type="noConversion"/>
  </si>
  <si>
    <t>핵심프로젝트 홍보 추진</t>
    <phoneticPr fontId="1" type="noConversion"/>
  </si>
  <si>
    <t>2011.12.5, 12.13</t>
    <phoneticPr fontId="1" type="noConversion"/>
  </si>
  <si>
    <t>2011.12.21</t>
    <phoneticPr fontId="1" type="noConversion"/>
  </si>
  <si>
    <t>2011.04월중</t>
    <phoneticPr fontId="1" type="noConversion"/>
  </si>
  <si>
    <t>2011.05.09</t>
    <phoneticPr fontId="1" type="noConversion"/>
  </si>
  <si>
    <t>아이스심포니월드 기획기사 추진</t>
    <phoneticPr fontId="1" type="noConversion"/>
  </si>
  <si>
    <t>2011.5.~6.</t>
    <phoneticPr fontId="1" type="noConversion"/>
  </si>
  <si>
    <t>2011.5.~6.</t>
  </si>
  <si>
    <t>BHA 국제학교 착공식 행사 광고</t>
    <phoneticPr fontId="1" type="noConversion"/>
  </si>
  <si>
    <t>2011.06.23~30</t>
    <phoneticPr fontId="1" type="noConversion"/>
  </si>
  <si>
    <t>제주프레스</t>
    <phoneticPr fontId="1" type="noConversion"/>
  </si>
  <si>
    <t>핵심프로젝트 및 JDC면세점 홍보</t>
    <phoneticPr fontId="1" type="noConversion"/>
  </si>
  <si>
    <t>주간서귀포신문</t>
    <phoneticPr fontId="1" type="noConversion"/>
  </si>
  <si>
    <t>JDC 홍보를 위한 지면 홍보</t>
    <phoneticPr fontId="1" type="noConversion"/>
  </si>
  <si>
    <t>2011.11.~12.</t>
  </si>
  <si>
    <t>지역언론을 활용한 제주영어교육도시 기획홍보비 지급요청</t>
    <phoneticPr fontId="1" type="noConversion"/>
  </si>
  <si>
    <t>2010.12.27~29</t>
    <phoneticPr fontId="1" type="noConversion"/>
  </si>
  <si>
    <t>코리아인터넷방송</t>
    <phoneticPr fontId="1" type="noConversion"/>
  </si>
  <si>
    <t>2011 JDC 홍보비 집행 현황</t>
    <phoneticPr fontId="1" type="noConversion"/>
  </si>
  <si>
    <t>청소년 글로벌마인드 함양 프로그램 제작</t>
    <phoneticPr fontId="1" type="noConversion"/>
  </si>
  <si>
    <t xml:space="preserve">JDC 사회공헌사업 지면홍보 </t>
    <phoneticPr fontId="1" type="noConversion"/>
  </si>
  <si>
    <t>헬스케어타운 홍보</t>
    <phoneticPr fontId="1" type="noConversion"/>
  </si>
  <si>
    <t>인터넷-중앙</t>
  </si>
  <si>
    <t>홍보실</t>
  </si>
  <si>
    <t>뉴시스</t>
  </si>
  <si>
    <t>주문형 보도사진 촬영 서비스</t>
  </si>
  <si>
    <t>2011.03-2012.02</t>
  </si>
  <si>
    <t>2010 JDC 홍보비 집행 현황</t>
    <phoneticPr fontId="1" type="noConversion"/>
  </si>
  <si>
    <t>기관 이미지제고 홍보영상 송출</t>
    <phoneticPr fontId="1" type="noConversion"/>
  </si>
  <si>
    <t>2009.12~2010.01.</t>
    <phoneticPr fontId="1" type="noConversion"/>
  </si>
  <si>
    <t>국제방송교류재단(아리랑TV)</t>
    <phoneticPr fontId="1" type="noConversion"/>
  </si>
  <si>
    <t>의료기관 유치 광고영상 송출</t>
    <phoneticPr fontId="1" type="noConversion"/>
  </si>
  <si>
    <t>2009.12.17-2010.01.16</t>
    <phoneticPr fontId="1" type="noConversion"/>
  </si>
  <si>
    <t>SBS(그림미디어)</t>
    <phoneticPr fontId="1" type="noConversion"/>
  </si>
  <si>
    <t>제주영어교육도시 기획 프로그램 방영</t>
    <phoneticPr fontId="1" type="noConversion"/>
  </si>
  <si>
    <t>2010.04.06</t>
  </si>
  <si>
    <t>JDC 투자유치 및 인지도 향상 방송광고</t>
    <phoneticPr fontId="1" type="noConversion"/>
  </si>
  <si>
    <t>2010.09~10.</t>
    <phoneticPr fontId="1" type="noConversion"/>
  </si>
  <si>
    <t>JDC 기관 이미지 제고 광고</t>
    <phoneticPr fontId="1" type="noConversion"/>
  </si>
  <si>
    <t>2009.12.28-2010.02.28</t>
    <phoneticPr fontId="1" type="noConversion"/>
  </si>
  <si>
    <t>기관 인지도 향상 스팟 방송광고</t>
    <phoneticPr fontId="1" type="noConversion"/>
  </si>
  <si>
    <t>2010.03-06</t>
    <phoneticPr fontId="1" type="noConversion"/>
  </si>
  <si>
    <t>JIBS, KCTV, KBS제주</t>
    <phoneticPr fontId="1" type="noConversion"/>
  </si>
  <si>
    <t>헬스케어타운 공동 홍보(제주특별자치도 공동 위탁사업)</t>
    <phoneticPr fontId="1" type="noConversion"/>
  </si>
  <si>
    <t>2010.04-06</t>
    <phoneticPr fontId="1" type="noConversion"/>
  </si>
  <si>
    <t>2010.04~09.</t>
    <phoneticPr fontId="1" type="noConversion"/>
  </si>
  <si>
    <t>지방선거 개표방송 광고 송출</t>
    <phoneticPr fontId="1" type="noConversion"/>
  </si>
  <si>
    <t>2010.06.02</t>
    <phoneticPr fontId="1" type="noConversion"/>
  </si>
  <si>
    <t>제주영어교육도시(NLCS) 방송 광고</t>
    <phoneticPr fontId="1" type="noConversion"/>
  </si>
  <si>
    <t>2010.08.</t>
    <phoneticPr fontId="1" type="noConversion"/>
  </si>
  <si>
    <t>2010.07.28~8.4</t>
    <phoneticPr fontId="1" type="noConversion"/>
  </si>
  <si>
    <t>2010.07.28-08.04</t>
    <phoneticPr fontId="1" type="noConversion"/>
  </si>
  <si>
    <t>NLCS 착공식 라디오 광고</t>
    <phoneticPr fontId="1" type="noConversion"/>
  </si>
  <si>
    <t>NLCS 착공식 광고</t>
    <phoneticPr fontId="1" type="noConversion"/>
  </si>
  <si>
    <t>JDC 국제세미나 프로그램 방송</t>
    <phoneticPr fontId="1" type="noConversion"/>
  </si>
  <si>
    <t>2010.08.28</t>
  </si>
  <si>
    <t>국제자유도시 시민의식 공익캠페인</t>
    <phoneticPr fontId="1" type="noConversion"/>
  </si>
  <si>
    <t>2010.10.11~12.10</t>
    <phoneticPr fontId="1" type="noConversion"/>
  </si>
  <si>
    <t>제주영어교육도시(NLCS) 신문 광고</t>
    <phoneticPr fontId="1" type="noConversion"/>
  </si>
  <si>
    <t>2010.07.30</t>
    <phoneticPr fontId="1" type="noConversion"/>
  </si>
  <si>
    <t>국민일보</t>
    <phoneticPr fontId="1" type="noConversion"/>
  </si>
  <si>
    <t>문화일보</t>
    <phoneticPr fontId="1" type="noConversion"/>
  </si>
  <si>
    <t>한국일보</t>
    <phoneticPr fontId="1" type="noConversion"/>
  </si>
  <si>
    <t>한겨레신문</t>
    <phoneticPr fontId="1" type="noConversion"/>
  </si>
  <si>
    <t>한국경제</t>
    <phoneticPr fontId="1" type="noConversion"/>
  </si>
  <si>
    <t>머니투데이</t>
    <phoneticPr fontId="1" type="noConversion"/>
  </si>
  <si>
    <t>헤럴드미디어</t>
    <phoneticPr fontId="1" type="noConversion"/>
  </si>
  <si>
    <t>내일신문</t>
    <phoneticPr fontId="1" type="noConversion"/>
  </si>
  <si>
    <t>2010.08.03</t>
  </si>
  <si>
    <t>아시아투데이</t>
    <phoneticPr fontId="1" type="noConversion"/>
  </si>
  <si>
    <t>2010.08.11</t>
  </si>
  <si>
    <t>2010.08.12</t>
  </si>
  <si>
    <t>아시아경제</t>
    <phoneticPr fontId="1" type="noConversion"/>
  </si>
  <si>
    <t>파이낸셜뉴스</t>
    <phoneticPr fontId="1" type="noConversion"/>
  </si>
  <si>
    <t>2010.08.04</t>
  </si>
  <si>
    <t>첨단과학기술단지 준공식 홍보</t>
    <phoneticPr fontId="1" type="noConversion"/>
  </si>
  <si>
    <t>2010.03.</t>
    <phoneticPr fontId="1" type="noConversion"/>
  </si>
  <si>
    <t>제주타임스</t>
    <phoneticPr fontId="1" type="noConversion"/>
  </si>
  <si>
    <t>지역공헌사업 기획기사 홍보</t>
    <phoneticPr fontId="1" type="noConversion"/>
  </si>
  <si>
    <t>2010.04.30</t>
  </si>
  <si>
    <t>국제자유도시 추진현황 홍보</t>
    <phoneticPr fontId="1" type="noConversion"/>
  </si>
  <si>
    <t>2010.06.15~12.14</t>
    <phoneticPr fontId="1" type="noConversion"/>
  </si>
  <si>
    <t>2010.07.30</t>
  </si>
  <si>
    <t>핵심프로젝트 지면기획물</t>
    <phoneticPr fontId="1" type="noConversion"/>
  </si>
  <si>
    <t>2010.07-08</t>
    <phoneticPr fontId="1" type="noConversion"/>
  </si>
  <si>
    <t>JDC 국제세미나 지면광고</t>
    <phoneticPr fontId="1" type="noConversion"/>
  </si>
  <si>
    <t>2010.08.24</t>
  </si>
  <si>
    <t>2010.08.25</t>
  </si>
  <si>
    <t>도민일보</t>
    <phoneticPr fontId="1" type="noConversion"/>
  </si>
  <si>
    <t>2010.08.26</t>
  </si>
  <si>
    <t>2010.08.27</t>
  </si>
  <si>
    <t>JDC 핵심프로젝트 지면 홍보(아시아를 넘어 세계로)</t>
    <phoneticPr fontId="1" type="noConversion"/>
  </si>
  <si>
    <t>2010.10~12.</t>
  </si>
  <si>
    <t>헬스케어타운 조성사업 지면홍보</t>
    <phoneticPr fontId="1" type="noConversion"/>
  </si>
  <si>
    <t>2010.10.</t>
  </si>
  <si>
    <t>G20 정상회의 개최 광고</t>
    <phoneticPr fontId="1" type="noConversion"/>
  </si>
  <si>
    <t>2010.11.</t>
  </si>
  <si>
    <t>노컷뉴스</t>
    <phoneticPr fontId="1" type="noConversion"/>
  </si>
  <si>
    <t>제주경제뉴스</t>
    <phoneticPr fontId="1" type="noConversion"/>
  </si>
  <si>
    <t>NLCS 착공식 인터넷배너 광고</t>
    <phoneticPr fontId="1" type="noConversion"/>
  </si>
  <si>
    <t>제주뉴시스</t>
    <phoneticPr fontId="1" type="noConversion"/>
  </si>
  <si>
    <t>영주일보</t>
    <phoneticPr fontId="1" type="noConversion"/>
  </si>
  <si>
    <t>제주영어교육도시(NLCS) 팝업 광고</t>
    <phoneticPr fontId="1" type="noConversion"/>
  </si>
  <si>
    <t>2010.07.28~08.04</t>
    <phoneticPr fontId="1" type="noConversion"/>
  </si>
  <si>
    <t>주문형 보도사진 촬영 서비스</t>
    <phoneticPr fontId="1" type="noConversion"/>
  </si>
  <si>
    <t>2010.03-2011.02</t>
    <phoneticPr fontId="1" type="noConversion"/>
  </si>
  <si>
    <t>2010-12-28</t>
  </si>
  <si>
    <t>2010년 하반기 제주도 투자환경설명회 언론광고</t>
    <phoneticPr fontId="1" type="noConversion"/>
  </si>
  <si>
    <t>입학담당관 및 문화협력관 모집 공고</t>
    <phoneticPr fontId="1" type="noConversion"/>
  </si>
  <si>
    <t>2010.08.23</t>
    <phoneticPr fontId="1" type="noConversion"/>
  </si>
  <si>
    <t>영어교육도시 관련 특집기사(총 5회) 게재</t>
    <phoneticPr fontId="1" type="noConversion"/>
  </si>
  <si>
    <t>2010.03~5</t>
    <phoneticPr fontId="1" type="noConversion"/>
  </si>
  <si>
    <t>Newsweek</t>
    <phoneticPr fontId="1" type="noConversion"/>
  </si>
  <si>
    <t>영어교육도시 소개</t>
    <phoneticPr fontId="1" type="noConversion"/>
  </si>
  <si>
    <t>2010.11.04</t>
    <phoneticPr fontId="1" type="noConversion"/>
  </si>
  <si>
    <t>제주영어교육도시 개발사업(분묘개장공고)</t>
    <phoneticPr fontId="1" type="noConversion"/>
  </si>
  <si>
    <t>2011.04.05</t>
    <phoneticPr fontId="1" type="noConversion"/>
  </si>
  <si>
    <t>2011.06.03</t>
    <phoneticPr fontId="1" type="noConversion"/>
  </si>
  <si>
    <t>제주영어교육도시 토지개발사업 토지공급공고</t>
    <phoneticPr fontId="1" type="noConversion"/>
  </si>
  <si>
    <t>2011.09.05</t>
    <phoneticPr fontId="1" type="noConversion"/>
  </si>
  <si>
    <t>2011.11.04</t>
    <phoneticPr fontId="1" type="noConversion"/>
  </si>
  <si>
    <t>동아시아재단</t>
    <phoneticPr fontId="1" type="noConversion"/>
  </si>
  <si>
    <t>제주영어교육도시 사업개요, 국제학교 개교 계획</t>
    <phoneticPr fontId="1" type="noConversion"/>
  </si>
  <si>
    <t>2011.03.19</t>
    <phoneticPr fontId="1" type="noConversion"/>
  </si>
  <si>
    <t>신문-지역</t>
  </si>
  <si>
    <t>영어교육도시 현황 및 국제학교 홍보</t>
    <phoneticPr fontId="1" type="noConversion"/>
  </si>
  <si>
    <t>2011.12.30</t>
    <phoneticPr fontId="1" type="noConversion"/>
  </si>
  <si>
    <t>인터넷-지역</t>
    <phoneticPr fontId="1" type="noConversion"/>
  </si>
  <si>
    <t>홍보실</t>
    <phoneticPr fontId="1" type="noConversion"/>
  </si>
  <si>
    <t>이슈제주</t>
    <phoneticPr fontId="1" type="noConversion"/>
  </si>
  <si>
    <t>신문-중앙</t>
    <phoneticPr fontId="1" type="noConversion"/>
  </si>
  <si>
    <t>첨단사업처</t>
    <phoneticPr fontId="1" type="noConversion"/>
  </si>
  <si>
    <t>매일경제신문</t>
  </si>
  <si>
    <t>첨단과학기술단지 지원시설 임대공고 신문광고</t>
  </si>
  <si>
    <t>첨단과학기술단지 주거지원시설 민간투자시설사업기본계획 공고</t>
  </si>
  <si>
    <t>첨단과학기술단지 지원시설 임대공고 광고</t>
  </si>
  <si>
    <t>한국경제</t>
  </si>
  <si>
    <t>첨단과학기술단지 산업시설용지 분양공고</t>
  </si>
  <si>
    <t>한라일보</t>
  </si>
  <si>
    <t>제민일보</t>
  </si>
  <si>
    <t>한국경제신문</t>
  </si>
  <si>
    <t>첨단과학기술단지 임대공고</t>
  </si>
  <si>
    <t>2011.09.19</t>
  </si>
  <si>
    <t>첨단과기단지 근린생활시설용지 분양공고</t>
  </si>
  <si>
    <t>2011.10.18</t>
  </si>
  <si>
    <t>근린생활시설용지 분양광고료</t>
  </si>
  <si>
    <t>2011.06.08</t>
  </si>
  <si>
    <t>2011.06.07</t>
  </si>
  <si>
    <t>제주도민일보</t>
  </si>
  <si>
    <t>2011.06.03</t>
  </si>
  <si>
    <t>오일장신문</t>
  </si>
  <si>
    <t>2011.09.26~2011.10.25</t>
  </si>
  <si>
    <t>2011.10.26~2011.12.31</t>
  </si>
  <si>
    <t>2011.10.28</t>
  </si>
  <si>
    <t>제주교차로</t>
  </si>
  <si>
    <t>2011.10.26</t>
  </si>
  <si>
    <t>2011.10.17</t>
  </si>
  <si>
    <t>제주스마트워크센터 홍보</t>
  </si>
  <si>
    <t>2011.11.18</t>
  </si>
  <si>
    <t>매일결제신문</t>
  </si>
  <si>
    <t>2011.11.17</t>
  </si>
  <si>
    <t>엘리트,스마트빌딩 임대차광고</t>
  </si>
  <si>
    <t>2012.01.03~2012.02.29</t>
  </si>
  <si>
    <t>2010.03.11</t>
    <phoneticPr fontId="1" type="noConversion"/>
  </si>
  <si>
    <t>2010.07.28</t>
    <phoneticPr fontId="1" type="noConversion"/>
  </si>
  <si>
    <t>2010.08.17</t>
    <phoneticPr fontId="1" type="noConversion"/>
  </si>
  <si>
    <t>2010.11.23</t>
    <phoneticPr fontId="1" type="noConversion"/>
  </si>
  <si>
    <t xml:space="preserve">BHA 착공식 인터넷 팝업광고 </t>
    <phoneticPr fontId="1" type="noConversion"/>
  </si>
  <si>
    <t>2011.06.23~30</t>
    <phoneticPr fontId="1" type="noConversion"/>
  </si>
  <si>
    <t>제주의소리</t>
    <phoneticPr fontId="1" type="noConversion"/>
  </si>
  <si>
    <t>미디어제주</t>
    <phoneticPr fontId="1" type="noConversion"/>
  </si>
  <si>
    <t>제주투데이</t>
    <phoneticPr fontId="1" type="noConversion"/>
  </si>
  <si>
    <t>헤드라인제주</t>
    <phoneticPr fontId="1" type="noConversion"/>
  </si>
  <si>
    <t>시사제주</t>
    <phoneticPr fontId="1" type="noConversion"/>
  </si>
  <si>
    <t>제주인터넷뉴스</t>
    <phoneticPr fontId="1" type="noConversion"/>
  </si>
  <si>
    <t>코리아인터넷방송</t>
    <phoneticPr fontId="1" type="noConversion"/>
  </si>
  <si>
    <t>제주포커스</t>
    <phoneticPr fontId="1" type="noConversion"/>
  </si>
  <si>
    <t>제주환경일보</t>
    <phoneticPr fontId="1" type="noConversion"/>
  </si>
  <si>
    <t>뉴스제주</t>
    <phoneticPr fontId="1" type="noConversion"/>
  </si>
  <si>
    <t xml:space="preserve">NLCS Jeju 국제학교 개교식 관련 팝업광고 </t>
    <phoneticPr fontId="1" type="noConversion"/>
  </si>
  <si>
    <t>2011.09.23~30</t>
    <phoneticPr fontId="1" type="noConversion"/>
  </si>
  <si>
    <t>뉴시스제주</t>
    <phoneticPr fontId="1" type="noConversion"/>
  </si>
  <si>
    <t>소계</t>
    <phoneticPr fontId="1" type="noConversion"/>
  </si>
  <si>
    <t>합계</t>
    <phoneticPr fontId="1" type="noConversion"/>
  </si>
  <si>
    <t>(단위 : 원)</t>
    <phoneticPr fontId="1" type="noConversion"/>
  </si>
  <si>
    <t>JTV (전주방송)</t>
    <phoneticPr fontId="1" type="noConversion"/>
  </si>
  <si>
    <t>홍보실</t>
    <phoneticPr fontId="1" type="noConversion"/>
  </si>
  <si>
    <t>2014.06.</t>
    <phoneticPr fontId="1" type="noConversion"/>
  </si>
  <si>
    <t xml:space="preserve">대표지역일간지를 활용한 성과홍보 기획기사 </t>
    <phoneticPr fontId="1" type="noConversion"/>
  </si>
  <si>
    <t>JDC를 말하다 기획보도 10회 및 세미나 업무협약</t>
    <phoneticPr fontId="1" type="noConversion"/>
  </si>
  <si>
    <t>2014.06~12.</t>
    <phoneticPr fontId="1" type="noConversion"/>
  </si>
  <si>
    <t>2014.10~2015.01</t>
    <phoneticPr fontId="1" type="noConversion"/>
  </si>
  <si>
    <t>유력매체를 활용한 기관홍보</t>
    <phoneticPr fontId="1" type="noConversion"/>
  </si>
  <si>
    <t>항공우주박물관처</t>
    <phoneticPr fontId="1" type="noConversion"/>
  </si>
  <si>
    <t>2014.11~12</t>
    <phoneticPr fontId="1" type="noConversion"/>
  </si>
  <si>
    <t>교육도시처</t>
    <phoneticPr fontId="1" type="noConversion"/>
  </si>
  <si>
    <t>담당부서</t>
    <phoneticPr fontId="1" type="noConversion"/>
  </si>
  <si>
    <t>매체명</t>
    <phoneticPr fontId="1" type="noConversion"/>
  </si>
  <si>
    <t>일시</t>
    <phoneticPr fontId="1" type="noConversion"/>
  </si>
  <si>
    <t xml:space="preserve">KBS-2TV </t>
    <phoneticPr fontId="1" type="noConversion"/>
  </si>
  <si>
    <t xml:space="preserve">KBS 2TV </t>
    <phoneticPr fontId="1" type="noConversion"/>
  </si>
  <si>
    <t>기업 방송광고 송출(4월)</t>
    <phoneticPr fontId="1" type="noConversion"/>
  </si>
  <si>
    <t>UBC (울산방송)</t>
    <phoneticPr fontId="1" type="noConversion"/>
  </si>
  <si>
    <t>SBS</t>
    <phoneticPr fontId="1" type="noConversion"/>
  </si>
  <si>
    <t>사업추진성과와 향후계획</t>
    <phoneticPr fontId="1" type="noConversion"/>
  </si>
  <si>
    <t>제주매일</t>
    <phoneticPr fontId="1" type="noConversion"/>
  </si>
  <si>
    <t>제주국제자유도시 성과홍보용 인포그래픽 광고</t>
    <phoneticPr fontId="1" type="noConversion"/>
  </si>
  <si>
    <t>제주신문</t>
    <phoneticPr fontId="1" type="noConversion"/>
  </si>
  <si>
    <t xml:space="preserve"> - 1편 : JDC 사회적기업 육성사업, 커뮤니티 비즈니스사업
 - 2편 : 기타 사회공헌사업(장애인 차량지원, 의치보철, 드림나눔봉사단, 등)</t>
    <phoneticPr fontId="1" type="noConversion"/>
  </si>
  <si>
    <t>내용</t>
    <phoneticPr fontId="1" type="noConversion"/>
  </si>
  <si>
    <t>금액</t>
    <phoneticPr fontId="1" type="noConversion"/>
  </si>
  <si>
    <t>TV-지역</t>
    <phoneticPr fontId="1" type="noConversion"/>
  </si>
  <si>
    <t>2013.04.01~04.07</t>
    <phoneticPr fontId="1" type="noConversion"/>
  </si>
  <si>
    <t>TJB (대전방송)</t>
    <phoneticPr fontId="1" type="noConversion"/>
  </si>
  <si>
    <t>CJB (청주방송)</t>
    <phoneticPr fontId="1" type="noConversion"/>
  </si>
  <si>
    <t>TV-중앙</t>
    <phoneticPr fontId="1" type="noConversion"/>
  </si>
  <si>
    <t>홍보실</t>
    <phoneticPr fontId="1" type="noConversion"/>
  </si>
  <si>
    <t>G1 (강원민방)</t>
    <phoneticPr fontId="1" type="noConversion"/>
  </si>
  <si>
    <t>TBC (대구방송)</t>
    <phoneticPr fontId="1" type="noConversion"/>
  </si>
  <si>
    <t>KNN (부산경남방송)</t>
    <phoneticPr fontId="1" type="noConversion"/>
  </si>
  <si>
    <t>KBC(광주방송)</t>
    <phoneticPr fontId="1" type="noConversion"/>
  </si>
  <si>
    <t xml:space="preserve">SBS </t>
    <phoneticPr fontId="1" type="noConversion"/>
  </si>
  <si>
    <t>MBC문화방송</t>
    <phoneticPr fontId="1" type="noConversion"/>
  </si>
  <si>
    <t>SBS</t>
    <phoneticPr fontId="1" type="noConversion"/>
  </si>
  <si>
    <t>기업 방송광고 송출(4월)</t>
    <phoneticPr fontId="1" type="noConversion"/>
  </si>
  <si>
    <t>TV-중앙</t>
    <phoneticPr fontId="1" type="noConversion"/>
  </si>
  <si>
    <t>홍보실</t>
    <phoneticPr fontId="1" type="noConversion"/>
  </si>
  <si>
    <t>MBC문화방송</t>
    <phoneticPr fontId="1" type="noConversion"/>
  </si>
  <si>
    <t>제주첨단과학기술단지 입주기업 사례 기획프로그램 다큐멘터리 1편(60분)</t>
    <phoneticPr fontId="1" type="noConversion"/>
  </si>
  <si>
    <t>기업이미지광고 및 사업성과 광고(11월)</t>
    <phoneticPr fontId="1" type="noConversion"/>
  </si>
  <si>
    <t>기업 방송광고 송출(12월)</t>
    <phoneticPr fontId="1" type="noConversion"/>
  </si>
  <si>
    <t>2013.12.</t>
    <phoneticPr fontId="1" type="noConversion"/>
  </si>
  <si>
    <t>YTN</t>
    <phoneticPr fontId="1" type="noConversion"/>
  </si>
  <si>
    <t xml:space="preserve">기업 방송광고 송출(2~4월) </t>
    <phoneticPr fontId="1" type="noConversion"/>
  </si>
  <si>
    <t>2013.02.09 ~04.07</t>
    <phoneticPr fontId="1" type="noConversion"/>
  </si>
  <si>
    <t>YTN</t>
    <phoneticPr fontId="1" type="noConversion"/>
  </si>
  <si>
    <t>기업 방송광고 송출(10~12월)</t>
    <phoneticPr fontId="1" type="noConversion"/>
  </si>
  <si>
    <t>2013.10.25~12.24</t>
    <phoneticPr fontId="1" type="noConversion"/>
  </si>
  <si>
    <t>TV-지역</t>
    <phoneticPr fontId="1" type="noConversion"/>
  </si>
  <si>
    <t>JIBS (제주방송)</t>
    <phoneticPr fontId="1" type="noConversion"/>
  </si>
  <si>
    <t xml:space="preserve">대구MBC </t>
    <phoneticPr fontId="1" type="noConversion"/>
  </si>
  <si>
    <t>기업 방송광고 송출(3월)</t>
    <phoneticPr fontId="1" type="noConversion"/>
  </si>
  <si>
    <t>TV-지역</t>
    <phoneticPr fontId="1" type="noConversion"/>
  </si>
  <si>
    <t>JIBS (제주방송)</t>
    <phoneticPr fontId="1" type="noConversion"/>
  </si>
  <si>
    <t>도민의식 국제화 방송캠페인</t>
    <phoneticPr fontId="1" type="noConversion"/>
  </si>
  <si>
    <t>2013.05.01~10.31</t>
    <phoneticPr fontId="1" type="noConversion"/>
  </si>
  <si>
    <t>마을지원사업 프로그램 제작</t>
    <phoneticPr fontId="1" type="noConversion"/>
  </si>
  <si>
    <t>2013.07~08</t>
    <phoneticPr fontId="1" type="noConversion"/>
  </si>
  <si>
    <t>KCTV제주방송</t>
    <phoneticPr fontId="1" type="noConversion"/>
  </si>
  <si>
    <t>JDC주요사업 성과와 현안 및 향후계획 홍보방송</t>
    <phoneticPr fontId="1" type="noConversion"/>
  </si>
  <si>
    <t>2013.09.09</t>
    <phoneticPr fontId="1" type="noConversion"/>
  </si>
  <si>
    <t>기업이미지광고 및 사업성과 광고</t>
    <phoneticPr fontId="1" type="noConversion"/>
  </si>
  <si>
    <t>제주MBC</t>
    <phoneticPr fontId="1" type="noConversion"/>
  </si>
  <si>
    <t>JDC 기업이미지 광고송출비(10월,제주MBC)</t>
    <phoneticPr fontId="1" type="noConversion"/>
  </si>
  <si>
    <t>KBS제주</t>
    <phoneticPr fontId="1" type="noConversion"/>
  </si>
  <si>
    <t>2013 제주오픈지구력승마대회 방송스팟, 배너광고, 팸플릿, 현수막 등</t>
    <phoneticPr fontId="1" type="noConversion"/>
  </si>
  <si>
    <t>2013.11.16~17</t>
    <phoneticPr fontId="1" type="noConversion"/>
  </si>
  <si>
    <t>라디오-지역</t>
    <phoneticPr fontId="1" type="noConversion"/>
  </si>
  <si>
    <t>사회공헌 공익캠페인</t>
    <phoneticPr fontId="1" type="noConversion"/>
  </si>
  <si>
    <t>2013.02~04</t>
    <phoneticPr fontId="1" type="noConversion"/>
  </si>
  <si>
    <t>제주CBS</t>
    <phoneticPr fontId="1" type="noConversion"/>
  </si>
  <si>
    <t>2013.05~10</t>
    <phoneticPr fontId="1" type="noConversion"/>
  </si>
  <si>
    <t>소계</t>
    <phoneticPr fontId="1" type="noConversion"/>
  </si>
  <si>
    <t>신문-중앙</t>
    <phoneticPr fontId="1" type="noConversion"/>
  </si>
  <si>
    <t>세계일보</t>
    <phoneticPr fontId="1" type="noConversion"/>
  </si>
  <si>
    <t>브랭섬홀아시아 입학전형 안내</t>
    <phoneticPr fontId="1" type="noConversion"/>
  </si>
  <si>
    <t>아주경제신문</t>
    <phoneticPr fontId="1" type="noConversion"/>
  </si>
  <si>
    <t>제주국제자유도시 추진성과 및 향후계획(2회)</t>
    <phoneticPr fontId="1" type="noConversion"/>
  </si>
  <si>
    <t>2013.04.30~05.16</t>
    <phoneticPr fontId="1" type="noConversion"/>
  </si>
  <si>
    <t>신문-중앙</t>
    <phoneticPr fontId="1" type="noConversion"/>
  </si>
  <si>
    <t>코리아타임스(영자지)</t>
    <phoneticPr fontId="1" type="noConversion"/>
  </si>
  <si>
    <t>제주영어교육도시 집중 조명기사 및 기관 이미지 광고</t>
    <phoneticPr fontId="1" type="noConversion"/>
  </si>
  <si>
    <t>2013.07.</t>
    <phoneticPr fontId="1" type="noConversion"/>
  </si>
  <si>
    <t>신문-중앙</t>
    <phoneticPr fontId="1" type="noConversion"/>
  </si>
  <si>
    <t>교육도시처</t>
    <phoneticPr fontId="1" type="noConversion"/>
  </si>
  <si>
    <t>조선일보</t>
    <phoneticPr fontId="1" type="noConversion"/>
  </si>
  <si>
    <t>BHA 국제학교 광고</t>
    <phoneticPr fontId="1" type="noConversion"/>
  </si>
  <si>
    <t>2013.01.31</t>
    <phoneticPr fontId="1" type="noConversion"/>
  </si>
  <si>
    <t>중앙일보</t>
    <phoneticPr fontId="1" type="noConversion"/>
  </si>
  <si>
    <t>2013.02.12</t>
    <phoneticPr fontId="1" type="noConversion"/>
  </si>
  <si>
    <t>서울경제신문</t>
    <phoneticPr fontId="1" type="noConversion"/>
  </si>
  <si>
    <t>제주영어교육도시 도시개발사업 토지공급공고</t>
    <phoneticPr fontId="1" type="noConversion"/>
  </si>
  <si>
    <t>2013.02.18</t>
    <phoneticPr fontId="1" type="noConversion"/>
  </si>
  <si>
    <t>교육도시처</t>
    <phoneticPr fontId="1" type="noConversion"/>
  </si>
  <si>
    <t>동아일보</t>
    <phoneticPr fontId="1" type="noConversion"/>
  </si>
  <si>
    <t>BHA 국제학교 기획기사</t>
    <phoneticPr fontId="1" type="noConversion"/>
  </si>
  <si>
    <t>2013.02.26</t>
    <phoneticPr fontId="1" type="noConversion"/>
  </si>
  <si>
    <t>서울경제신문</t>
    <phoneticPr fontId="1" type="noConversion"/>
  </si>
  <si>
    <t>2013.04.12</t>
    <phoneticPr fontId="1" type="noConversion"/>
  </si>
  <si>
    <t>미래투자처</t>
    <phoneticPr fontId="1" type="noConversion"/>
  </si>
  <si>
    <t>2013.06.27</t>
    <phoneticPr fontId="1" type="noConversion"/>
  </si>
  <si>
    <t>2013.08.28</t>
    <phoneticPr fontId="1" type="noConversion"/>
  </si>
  <si>
    <t>첨단사업처</t>
    <phoneticPr fontId="1" type="noConversion"/>
  </si>
  <si>
    <t>서울경제</t>
    <phoneticPr fontId="1" type="noConversion"/>
  </si>
  <si>
    <t>첨단과기단지 공동주택용지 공급공고</t>
    <phoneticPr fontId="1" type="noConversion"/>
  </si>
  <si>
    <t>2013.04.29</t>
    <phoneticPr fontId="1" type="noConversion"/>
  </si>
  <si>
    <t>경향신문</t>
    <phoneticPr fontId="1" type="noConversion"/>
  </si>
  <si>
    <t>2013.09.27</t>
    <phoneticPr fontId="1" type="noConversion"/>
  </si>
  <si>
    <t>국토경제신문</t>
    <phoneticPr fontId="1" type="noConversion"/>
  </si>
  <si>
    <t>신문-지역</t>
    <phoneticPr fontId="1" type="noConversion"/>
  </si>
  <si>
    <t xml:space="preserve">제주관광신문 </t>
    <phoneticPr fontId="1" type="noConversion"/>
  </si>
  <si>
    <t xml:space="preserve">지면전면 기관홍보 </t>
    <phoneticPr fontId="1" type="noConversion"/>
  </si>
  <si>
    <t>2013.03~07</t>
    <phoneticPr fontId="1" type="noConversion"/>
  </si>
  <si>
    <t>제주일보</t>
    <phoneticPr fontId="1" type="noConversion"/>
  </si>
  <si>
    <t>JDC 도민국제화, 사회공헌사업 홍보</t>
    <phoneticPr fontId="1" type="noConversion"/>
  </si>
  <si>
    <t>2013.04.</t>
    <phoneticPr fontId="1" type="noConversion"/>
  </si>
  <si>
    <t>한라일보</t>
    <phoneticPr fontId="1" type="noConversion"/>
  </si>
  <si>
    <t>주요사업 추진성과와 향후계획 기획기사</t>
    <phoneticPr fontId="1" type="noConversion"/>
  </si>
  <si>
    <t>JDC 주요사업에 대한 제주지역 경제 파급효과 홍보</t>
    <phoneticPr fontId="1" type="noConversion"/>
  </si>
  <si>
    <t>2013.08.</t>
    <phoneticPr fontId="1" type="noConversion"/>
  </si>
  <si>
    <t>제민일보</t>
    <phoneticPr fontId="1" type="noConversion"/>
  </si>
  <si>
    <t>기관 및 사업성과 홍보 기획취재 12회(기관 인지도 및 호감도 조사, 세미나 포함)</t>
    <phoneticPr fontId="1" type="noConversion"/>
  </si>
  <si>
    <t>2013.09~10</t>
    <phoneticPr fontId="1" type="noConversion"/>
  </si>
  <si>
    <t xml:space="preserve"> - 1편 : 마을지원사업, 사회적기업 육성사업
 - 2편 : 차량지원, 의치보철지원사업, 등 기타 공헌사업</t>
    <phoneticPr fontId="1" type="noConversion"/>
  </si>
  <si>
    <t>2013.09.23~24</t>
    <phoneticPr fontId="1" type="noConversion"/>
  </si>
  <si>
    <t>국제자유도시 핵심프로젝트 주요현안 및 사업성과 홍보 기획기사 5회</t>
    <phoneticPr fontId="1" type="noConversion"/>
  </si>
  <si>
    <t>2013.10.24</t>
    <phoneticPr fontId="1" type="noConversion"/>
  </si>
  <si>
    <t>2013.10.29</t>
    <phoneticPr fontId="1" type="noConversion"/>
  </si>
  <si>
    <t>2013.11.</t>
    <phoneticPr fontId="1" type="noConversion"/>
  </si>
  <si>
    <t>2013.11.05</t>
    <phoneticPr fontId="1" type="noConversion"/>
  </si>
  <si>
    <t>2013.11.11</t>
    <phoneticPr fontId="1" type="noConversion"/>
  </si>
  <si>
    <t>제주도민일보</t>
    <phoneticPr fontId="1" type="noConversion"/>
  </si>
  <si>
    <t>JDC 사회공헌사업 (1편 : 마을지원사업, 2편 : 장애인 의치보철사업)</t>
    <phoneticPr fontId="1" type="noConversion"/>
  </si>
  <si>
    <t>2013.12.</t>
    <phoneticPr fontId="1" type="noConversion"/>
  </si>
  <si>
    <t>신문-해외</t>
    <phoneticPr fontId="1" type="noConversion"/>
  </si>
  <si>
    <t>심천특구보, 심천상보, 심천만보, 아주경제</t>
    <phoneticPr fontId="1" type="noConversion"/>
  </si>
  <si>
    <t>투자유치 관련 기획기사 및 광고</t>
    <phoneticPr fontId="1" type="noConversion"/>
  </si>
  <si>
    <t>2013.9~12</t>
    <phoneticPr fontId="1" type="noConversion"/>
  </si>
  <si>
    <t>신문-지역</t>
    <phoneticPr fontId="1" type="noConversion"/>
  </si>
  <si>
    <t>교육도시처</t>
    <phoneticPr fontId="1" type="noConversion"/>
  </si>
  <si>
    <t>한라일보</t>
    <phoneticPr fontId="1" type="noConversion"/>
  </si>
  <si>
    <t>제주영어교육도시 도시개발사업 토지공급공고</t>
    <phoneticPr fontId="1" type="noConversion"/>
  </si>
  <si>
    <t>2013.02.18</t>
    <phoneticPr fontId="1" type="noConversion"/>
  </si>
  <si>
    <t>제주매일</t>
    <phoneticPr fontId="1" type="noConversion"/>
  </si>
  <si>
    <t>2013.04.12</t>
    <phoneticPr fontId="1" type="noConversion"/>
  </si>
  <si>
    <t>미래투자처</t>
    <phoneticPr fontId="1" type="noConversion"/>
  </si>
  <si>
    <t>2013.06.27</t>
    <phoneticPr fontId="1" type="noConversion"/>
  </si>
  <si>
    <t>2013.08.28</t>
    <phoneticPr fontId="1" type="noConversion"/>
  </si>
  <si>
    <t>첨단사업처</t>
    <phoneticPr fontId="1" type="noConversion"/>
  </si>
  <si>
    <t>첨단과기단지 공동주택용지 공급공고</t>
    <phoneticPr fontId="1" type="noConversion"/>
  </si>
  <si>
    <t>2013.04.29</t>
    <phoneticPr fontId="1" type="noConversion"/>
  </si>
  <si>
    <t>2013.09.27</t>
    <phoneticPr fontId="1" type="noConversion"/>
  </si>
  <si>
    <t>동반성장 성과공유 신문 광고</t>
    <phoneticPr fontId="1" type="noConversion"/>
  </si>
  <si>
    <t>2013.12.20</t>
    <phoneticPr fontId="1" type="noConversion"/>
  </si>
  <si>
    <t>인터넷-중앙</t>
    <phoneticPr fontId="1" type="noConversion"/>
  </si>
  <si>
    <t xml:space="preserve">뉴시스 </t>
    <phoneticPr fontId="1" type="noConversion"/>
  </si>
  <si>
    <t xml:space="preserve">주문형 보도사진촬영 및 기사서비스 </t>
    <phoneticPr fontId="1" type="noConversion"/>
  </si>
  <si>
    <t>2013.03~12</t>
    <phoneticPr fontId="1" type="noConversion"/>
  </si>
  <si>
    <t>인터넷-지역</t>
    <phoneticPr fontId="1" type="noConversion"/>
  </si>
  <si>
    <t>미디어제주</t>
    <phoneticPr fontId="1" type="noConversion"/>
  </si>
  <si>
    <t>동북아역사재단 국제학교 역사교육 실시 기획기사</t>
    <phoneticPr fontId="1" type="noConversion"/>
  </si>
  <si>
    <t>헤드라인제주</t>
    <phoneticPr fontId="1" type="noConversion"/>
  </si>
  <si>
    <t>신화역사공원  외국자본 유치 성사 기획기사</t>
    <phoneticPr fontId="1" type="noConversion"/>
  </si>
  <si>
    <t>인터넷-지역</t>
    <phoneticPr fontId="1" type="noConversion"/>
  </si>
  <si>
    <t xml:space="preserve">제주영어교육도시 운영현황 및 쟁점사항 제주국제학교 홍보 </t>
    <phoneticPr fontId="1" type="noConversion"/>
  </si>
  <si>
    <t>뉴시스 제주취재본부</t>
    <phoneticPr fontId="1" type="noConversion"/>
  </si>
  <si>
    <t>주요 성과홍보 인포그래픽 배너광고(JDC홈페이지 링크)</t>
    <phoneticPr fontId="1" type="noConversion"/>
  </si>
  <si>
    <t>2013.11.01~11.15</t>
    <phoneticPr fontId="1" type="noConversion"/>
  </si>
  <si>
    <t>제주인터넷뉴스</t>
    <phoneticPr fontId="1" type="noConversion"/>
  </si>
  <si>
    <t>2013.11.01~11.30</t>
    <phoneticPr fontId="1" type="noConversion"/>
  </si>
  <si>
    <t>주요 성과홍보 인포그래픽 배너광고(JDC홈페이지 링크)</t>
    <phoneticPr fontId="1" type="noConversion"/>
  </si>
  <si>
    <t>2013.11.11~12.10</t>
    <phoneticPr fontId="1" type="noConversion"/>
  </si>
  <si>
    <t>(주)인터넷뉴스제주</t>
    <phoneticPr fontId="1" type="noConversion"/>
  </si>
  <si>
    <t>소계</t>
    <phoneticPr fontId="1" type="noConversion"/>
  </si>
  <si>
    <t>누계</t>
    <phoneticPr fontId="1" type="noConversion"/>
  </si>
  <si>
    <t>MBC</t>
    <phoneticPr fontId="1" type="noConversion"/>
  </si>
  <si>
    <t>제주항공우주박물관 영상광고</t>
    <phoneticPr fontId="1" type="noConversion"/>
  </si>
  <si>
    <t>2014.4~2014.7</t>
    <phoneticPr fontId="1" type="noConversion"/>
  </si>
  <si>
    <t>㈜YTN</t>
    <phoneticPr fontId="1" type="noConversion"/>
  </si>
  <si>
    <t>기관 이미지 광고</t>
    <phoneticPr fontId="1" type="noConversion"/>
  </si>
  <si>
    <t>TBC(대구방송)</t>
    <phoneticPr fontId="1" type="noConversion"/>
  </si>
  <si>
    <t>KNN(부산경남방송)</t>
    <phoneticPr fontId="1" type="noConversion"/>
  </si>
  <si>
    <t>TJB(대전방송)</t>
    <phoneticPr fontId="1" type="noConversion"/>
  </si>
  <si>
    <t>JTV(전주방송)</t>
    <phoneticPr fontId="1" type="noConversion"/>
  </si>
  <si>
    <t>MBC전북</t>
    <phoneticPr fontId="1" type="noConversion"/>
  </si>
  <si>
    <t>MBC울산</t>
    <phoneticPr fontId="1" type="noConversion"/>
  </si>
  <si>
    <t>KBS</t>
    <phoneticPr fontId="1" type="noConversion"/>
  </si>
  <si>
    <t>제주 국제학교 관련 특집 제작 (굿모닝 대한민국 제작/방영)</t>
    <phoneticPr fontId="1" type="noConversion"/>
  </si>
  <si>
    <t>2014.05.14</t>
    <phoneticPr fontId="1" type="noConversion"/>
  </si>
  <si>
    <t>&lt;SBS 생활경제&gt; 및&lt; 모닝와이드&gt; 취재 및 방영</t>
    <phoneticPr fontId="1" type="noConversion"/>
  </si>
  <si>
    <t>&lt;고향이 좋다&gt; 취재 및 방영</t>
    <phoneticPr fontId="1" type="noConversion"/>
  </si>
  <si>
    <t>KBS제주2TV</t>
    <phoneticPr fontId="1" type="noConversion"/>
  </si>
  <si>
    <t>제주항공우주박물관 영상광고</t>
    <phoneticPr fontId="1" type="noConversion"/>
  </si>
  <si>
    <t>JIBS(제주방송)</t>
    <phoneticPr fontId="1" type="noConversion"/>
  </si>
  <si>
    <t>㈜제주MBC</t>
    <phoneticPr fontId="1" type="noConversion"/>
  </si>
  <si>
    <t>2014.03</t>
    <phoneticPr fontId="1" type="noConversion"/>
  </si>
  <si>
    <t>2014.05~11</t>
    <phoneticPr fontId="1" type="noConversion"/>
  </si>
  <si>
    <t>2014.07</t>
    <phoneticPr fontId="1" type="noConversion"/>
  </si>
  <si>
    <t xml:space="preserve">사회적 책임 기획다큐(의치보철) </t>
    <phoneticPr fontId="1" type="noConversion"/>
  </si>
  <si>
    <t>2014.07~12</t>
    <phoneticPr fontId="1" type="noConversion"/>
  </si>
  <si>
    <t>㈜KBS제주2TV</t>
    <phoneticPr fontId="1" type="noConversion"/>
  </si>
  <si>
    <t>기관 이미지 광고 송출</t>
    <phoneticPr fontId="1" type="noConversion"/>
  </si>
  <si>
    <t>2014.11~12</t>
    <phoneticPr fontId="1" type="noConversion"/>
  </si>
  <si>
    <t>방송사 특별기획 방송 활용 기관홍보(제주MBC)</t>
    <phoneticPr fontId="1" type="noConversion"/>
  </si>
  <si>
    <t>2014.11.</t>
    <phoneticPr fontId="1" type="noConversion"/>
  </si>
  <si>
    <t>라디오-지역</t>
    <phoneticPr fontId="1" type="noConversion"/>
  </si>
  <si>
    <t>청렴캠페인 라디오 광고 송출</t>
    <phoneticPr fontId="1" type="noConversion"/>
  </si>
  <si>
    <t>2014.09~10</t>
    <phoneticPr fontId="1" type="noConversion"/>
  </si>
  <si>
    <t>지역방송 공익캠페인 홍보(CBS)</t>
    <phoneticPr fontId="1" type="noConversion"/>
  </si>
  <si>
    <t>유력매체 활용 콘텐츠 제공기사 홍보(아주경제)</t>
    <phoneticPr fontId="1" type="noConversion"/>
  </si>
  <si>
    <t>2014.12~2015.01</t>
    <phoneticPr fontId="1" type="noConversion"/>
  </si>
  <si>
    <t>중앙일간지 기획기사</t>
    <phoneticPr fontId="1" type="noConversion"/>
  </si>
  <si>
    <t>2014.03</t>
    <phoneticPr fontId="1" type="noConversion"/>
  </si>
  <si>
    <t>2014.03.</t>
    <phoneticPr fontId="1" type="noConversion"/>
  </si>
  <si>
    <t>중앙일보 배너 광고</t>
    <phoneticPr fontId="1" type="noConversion"/>
  </si>
  <si>
    <t>2014.04.</t>
    <phoneticPr fontId="1" type="noConversion"/>
  </si>
  <si>
    <t>매일경제신문</t>
    <phoneticPr fontId="1" type="noConversion"/>
  </si>
  <si>
    <t>중앙일간지 기관홍보(매일경제)</t>
    <phoneticPr fontId="1" type="noConversion"/>
  </si>
  <si>
    <t>2014.04.</t>
    <phoneticPr fontId="1" type="noConversion"/>
  </si>
  <si>
    <t>국토경제신문</t>
    <phoneticPr fontId="1" type="noConversion"/>
  </si>
  <si>
    <t xml:space="preserve">주간지 프로젝트 성과 기획기사 </t>
    <phoneticPr fontId="1" type="noConversion"/>
  </si>
  <si>
    <t>2014.05.</t>
    <phoneticPr fontId="1" type="noConversion"/>
  </si>
  <si>
    <t>조선일보사</t>
    <phoneticPr fontId="1" type="noConversion"/>
  </si>
  <si>
    <t xml:space="preserve">중앙일간지 기획기사 광고료 </t>
    <phoneticPr fontId="1" type="noConversion"/>
  </si>
  <si>
    <t>2014.08.</t>
    <phoneticPr fontId="1" type="noConversion"/>
  </si>
  <si>
    <t>2014.12.</t>
    <phoneticPr fontId="1" type="noConversion"/>
  </si>
  <si>
    <t>매일경제신문</t>
    <phoneticPr fontId="1" type="noConversion"/>
  </si>
  <si>
    <t xml:space="preserve">중앙언론(매일경제) 콘텐츠 제공기사 </t>
    <phoneticPr fontId="1" type="noConversion"/>
  </si>
  <si>
    <t>조선일보</t>
    <phoneticPr fontId="1" type="noConversion"/>
  </si>
  <si>
    <t>NLCS JEJU 졸업생 관련 기사 게재</t>
    <phoneticPr fontId="1" type="noConversion"/>
  </si>
  <si>
    <t>2014.03.03</t>
    <phoneticPr fontId="1" type="noConversion"/>
  </si>
  <si>
    <t>동아일보</t>
    <phoneticPr fontId="1" type="noConversion"/>
  </si>
  <si>
    <t>2014.03.11</t>
    <phoneticPr fontId="1" type="noConversion"/>
  </si>
  <si>
    <t>중앙일보</t>
    <phoneticPr fontId="1" type="noConversion"/>
  </si>
  <si>
    <t>NCLS JEJU 졸업생 관련 기사 게재</t>
    <phoneticPr fontId="1" type="noConversion"/>
  </si>
  <si>
    <t>2014.04.16</t>
    <phoneticPr fontId="1" type="noConversion"/>
  </si>
  <si>
    <t>매일경제</t>
    <phoneticPr fontId="1" type="noConversion"/>
  </si>
  <si>
    <t>제주영어교육도시 토지공급안내</t>
    <phoneticPr fontId="1" type="noConversion"/>
  </si>
  <si>
    <t>2014.07.01</t>
    <phoneticPr fontId="1" type="noConversion"/>
  </si>
  <si>
    <t>NLCS JEJU 국제학교 졸업생 관련 기획기사 게재</t>
    <phoneticPr fontId="1" type="noConversion"/>
  </si>
  <si>
    <t>2014.12.22</t>
    <phoneticPr fontId="1" type="noConversion"/>
  </si>
  <si>
    <t>BHA 국제학교 소개 기획기사 게재</t>
    <phoneticPr fontId="1" type="noConversion"/>
  </si>
  <si>
    <t>동아일보</t>
    <phoneticPr fontId="1" type="noConversion"/>
  </si>
  <si>
    <t>NLCS Jeju 국제학교 타블로이드 제작(특별호)</t>
    <phoneticPr fontId="1" type="noConversion"/>
  </si>
  <si>
    <t>BHA 국제학교 소개 기획기사 및 광고 게재</t>
    <phoneticPr fontId="1" type="noConversion"/>
  </si>
  <si>
    <t>2014.12.23</t>
    <phoneticPr fontId="1" type="noConversion"/>
  </si>
  <si>
    <t>NLCS JEJU 국제학교 관련 기획기사 게재</t>
    <phoneticPr fontId="1" type="noConversion"/>
  </si>
  <si>
    <t>2014.12.24</t>
    <phoneticPr fontId="1" type="noConversion"/>
  </si>
  <si>
    <t>2014.10.24</t>
    <phoneticPr fontId="1" type="noConversion"/>
  </si>
  <si>
    <t>한국경제신문</t>
    <phoneticPr fontId="1" type="noConversion"/>
  </si>
  <si>
    <t>첨단단지 내 지원시설용지 공급 공고</t>
    <phoneticPr fontId="1" type="noConversion"/>
  </si>
  <si>
    <t>2014.10.09</t>
    <phoneticPr fontId="1" type="noConversion"/>
  </si>
  <si>
    <t>JDC 기관홍보용 인터넷 배너광고</t>
    <phoneticPr fontId="1" type="noConversion"/>
  </si>
  <si>
    <t>2014.02</t>
    <phoneticPr fontId="1" type="noConversion"/>
  </si>
  <si>
    <t xml:space="preserve">지역 대표 일간지를 활용한 사회공헌 홍보 </t>
    <phoneticPr fontId="1" type="noConversion"/>
  </si>
  <si>
    <t>지역대표일간지 지면을 활용한 프로젝트성과 홍보</t>
    <phoneticPr fontId="1" type="noConversion"/>
  </si>
  <si>
    <t>제주신문</t>
    <phoneticPr fontId="1" type="noConversion"/>
  </si>
  <si>
    <t>지역일간지 기획기사 광고</t>
    <phoneticPr fontId="1" type="noConversion"/>
  </si>
  <si>
    <t xml:space="preserve">도민공감대 확산을 위한 기획기사 </t>
    <phoneticPr fontId="1" type="noConversion"/>
  </si>
  <si>
    <t>제민일보 콘텐츠제공기사 10회 및 세미나 협약</t>
    <phoneticPr fontId="1" type="noConversion"/>
  </si>
  <si>
    <t>2014.06~10.</t>
    <phoneticPr fontId="1" type="noConversion"/>
  </si>
  <si>
    <t xml:space="preserve">긍정적 기업 이미지제고를 위한 기획기사 </t>
    <phoneticPr fontId="1" type="noConversion"/>
  </si>
  <si>
    <t>2014.09.</t>
    <phoneticPr fontId="1" type="noConversion"/>
  </si>
  <si>
    <t xml:space="preserve">지역일간지를 활용한 기획기사 </t>
    <phoneticPr fontId="1" type="noConversion"/>
  </si>
  <si>
    <t>JDC 인지도 제고를 위한 지면 광고(제주관광신문)</t>
    <phoneticPr fontId="1" type="noConversion"/>
  </si>
  <si>
    <t xml:space="preserve">일문격주지를 활용한 기관사업 홍보 </t>
    <phoneticPr fontId="1" type="noConversion"/>
  </si>
  <si>
    <t>2014.10.</t>
    <phoneticPr fontId="1" type="noConversion"/>
  </si>
  <si>
    <t xml:space="preserve">사회적 기업 이미지제고를 위한 기획기사 </t>
    <phoneticPr fontId="1" type="noConversion"/>
  </si>
  <si>
    <t>전국체전 제주 홍보책자 광고</t>
    <phoneticPr fontId="1" type="noConversion"/>
  </si>
  <si>
    <t>2014.10~11</t>
    <phoneticPr fontId="1" type="noConversion"/>
  </si>
  <si>
    <t>2014.11.</t>
    <phoneticPr fontId="1" type="noConversion"/>
  </si>
  <si>
    <t>기관 경영성과 홍보 신문광고</t>
    <phoneticPr fontId="1" type="noConversion"/>
  </si>
  <si>
    <t>2014.6.30</t>
    <phoneticPr fontId="1" type="noConversion"/>
  </si>
  <si>
    <t>2014.7.2</t>
    <phoneticPr fontId="1" type="noConversion"/>
  </si>
  <si>
    <t>2014.7.3</t>
    <phoneticPr fontId="1" type="noConversion"/>
  </si>
  <si>
    <t>2014.7.4</t>
    <phoneticPr fontId="1" type="noConversion"/>
  </si>
  <si>
    <t>제주일보</t>
    <phoneticPr fontId="1" type="noConversion"/>
  </si>
  <si>
    <t>2014.7.7</t>
    <phoneticPr fontId="1" type="noConversion"/>
  </si>
  <si>
    <t>오일장신문</t>
    <phoneticPr fontId="1" type="noConversion"/>
  </si>
  <si>
    <t>제주영어교육도시 토지공급안내</t>
    <phoneticPr fontId="1" type="noConversion"/>
  </si>
  <si>
    <t>2014.07.01</t>
    <phoneticPr fontId="1" type="noConversion"/>
  </si>
  <si>
    <t>제민일보</t>
    <phoneticPr fontId="1" type="noConversion"/>
  </si>
  <si>
    <t>2014.10.24</t>
    <phoneticPr fontId="1" type="noConversion"/>
  </si>
  <si>
    <t>뉴시스</t>
    <phoneticPr fontId="1" type="noConversion"/>
  </si>
  <si>
    <t>2014.02~2015.01</t>
    <phoneticPr fontId="1" type="noConversion"/>
  </si>
  <si>
    <t>부동산114</t>
    <phoneticPr fontId="1" type="noConversion"/>
  </si>
  <si>
    <t>제주영어교육도시 토지공급광고</t>
    <phoneticPr fontId="1" type="noConversion"/>
  </si>
  <si>
    <t>2014.07.03</t>
    <phoneticPr fontId="1" type="noConversion"/>
  </si>
  <si>
    <t>항공우주박물관처</t>
    <phoneticPr fontId="1" type="noConversion"/>
  </si>
  <si>
    <t xml:space="preserve">다음 </t>
    <phoneticPr fontId="1" type="noConversion"/>
  </si>
  <si>
    <t xml:space="preserve">네이버 및 다음 내 브랜드 검색 광고 </t>
    <phoneticPr fontId="1" type="noConversion"/>
  </si>
  <si>
    <t>인터넷매체 기획기사</t>
    <phoneticPr fontId="1" type="noConversion"/>
  </si>
  <si>
    <t xml:space="preserve">기관 성과홍보를 위한 기획기사 </t>
    <phoneticPr fontId="1" type="noConversion"/>
  </si>
  <si>
    <t xml:space="preserve">지역인터넷 신문 기획기사 </t>
    <phoneticPr fontId="1" type="noConversion"/>
  </si>
  <si>
    <t xml:space="preserve">JDC 사업성과 홍보를 위한 기획기사 </t>
    <phoneticPr fontId="1" type="noConversion"/>
  </si>
  <si>
    <t>뉴스제주</t>
    <phoneticPr fontId="1" type="noConversion"/>
  </si>
  <si>
    <t>제주도민일보</t>
    <phoneticPr fontId="1" type="noConversion"/>
  </si>
  <si>
    <t>(주)제주인뉴스</t>
    <phoneticPr fontId="1" type="noConversion"/>
  </si>
  <si>
    <t xml:space="preserve">지역인터넷매체를 활용한 콘텐츠 제공기사 </t>
    <phoneticPr fontId="1" type="noConversion"/>
  </si>
  <si>
    <t xml:space="preserve">기업성과홍보를 위한 콘텐츠제공기사 (제이누리) </t>
    <phoneticPr fontId="1" type="noConversion"/>
  </si>
  <si>
    <t>제주포커스</t>
    <phoneticPr fontId="1" type="noConversion"/>
  </si>
  <si>
    <t>기관 경영성과 홍보 인터넷뉴스 배너광고</t>
    <phoneticPr fontId="1" type="noConversion"/>
  </si>
  <si>
    <t>2014.7.1~7.30</t>
    <phoneticPr fontId="1" type="noConversion"/>
  </si>
  <si>
    <t>서귀포신문</t>
    <phoneticPr fontId="1" type="noConversion"/>
  </si>
  <si>
    <t>제주환경일보</t>
    <phoneticPr fontId="1" type="noConversion"/>
  </si>
  <si>
    <t>제주위클리</t>
    <phoneticPr fontId="1" type="noConversion"/>
  </si>
  <si>
    <t>제주레저신문</t>
    <phoneticPr fontId="1" type="noConversion"/>
  </si>
  <si>
    <t>미디어제주</t>
    <phoneticPr fontId="1" type="noConversion"/>
  </si>
  <si>
    <t>제주저널</t>
    <phoneticPr fontId="1" type="noConversion"/>
  </si>
  <si>
    <t>제주투데이</t>
    <phoneticPr fontId="1" type="noConversion"/>
  </si>
  <si>
    <t>기관 경영성과 홍보 인터넷뉴스 배너광고</t>
    <phoneticPr fontId="1" type="noConversion"/>
  </si>
  <si>
    <t>2014.7.1~7.30</t>
    <phoneticPr fontId="1" type="noConversion"/>
  </si>
  <si>
    <t>뉴스제주</t>
    <phoneticPr fontId="1" type="noConversion"/>
  </si>
  <si>
    <t>제주경제신문</t>
    <phoneticPr fontId="1" type="noConversion"/>
  </si>
  <si>
    <t>제이누리</t>
    <phoneticPr fontId="1" type="noConversion"/>
  </si>
  <si>
    <t>헤드라인제주</t>
    <phoneticPr fontId="1" type="noConversion"/>
  </si>
  <si>
    <t>시사제주</t>
    <phoneticPr fontId="1" type="noConversion"/>
  </si>
  <si>
    <t>누계</t>
    <phoneticPr fontId="1" type="noConversion"/>
  </si>
  <si>
    <t>2015.03.02</t>
    <phoneticPr fontId="1" type="noConversion"/>
  </si>
  <si>
    <t>비축토지 2차 매입관련 광고료 지급(제주매일)</t>
    <phoneticPr fontId="1" type="noConversion"/>
  </si>
  <si>
    <t>2013 JDC 홍보비 집행 현황</t>
    <phoneticPr fontId="1" type="noConversion"/>
  </si>
  <si>
    <t>2014 JDC 홍보비 집행 현황</t>
    <phoneticPr fontId="1" type="noConversion"/>
  </si>
  <si>
    <t>2015 JDC 홍보비 집행 현황</t>
    <phoneticPr fontId="1" type="noConversion"/>
  </si>
  <si>
    <t>TV-중앙</t>
  </si>
  <si>
    <t>(재)불교방송</t>
  </si>
  <si>
    <t>기관 이미지 제고 케이블 방송광고 추진 (불교방송)</t>
  </si>
  <si>
    <t>TV-지역</t>
  </si>
  <si>
    <t>방송사 특별기획 방송 활용 기관 홍보(제주MBC)</t>
  </si>
  <si>
    <t>㈜제주방송</t>
  </si>
  <si>
    <t>(재)제주CBS</t>
  </si>
  <si>
    <t>KCTV</t>
  </si>
  <si>
    <t>KCTV 지역기여 다큐제작 송출(러브인제주)</t>
  </si>
  <si>
    <t>제주MBC</t>
  </si>
  <si>
    <t>특별기획 '살암시난' 후원기관 노출</t>
  </si>
  <si>
    <t>신문-중앙</t>
  </si>
  <si>
    <t>유력매체 활용 콘텐츠 제공기사 홍보</t>
  </si>
  <si>
    <t>중앙언론 콘텐츠 제공기사 홍보 (동아일보)</t>
  </si>
  <si>
    <t>한국미디어리서치(조선일보)</t>
  </si>
  <si>
    <t>중앙일간지를 활용한 콘텐츠 제공기사</t>
  </si>
  <si>
    <t xml:space="preserve">유력매체 활용 콘텐츠제공기사 </t>
  </si>
  <si>
    <t>중앙일간지를 활용한 콘텐츠 제공기사 추진</t>
  </si>
  <si>
    <t>유력매체를 활용한 콘텐츠 제공기사</t>
  </si>
  <si>
    <t>중앙일간지 활용 콘텐츠 제공기사 홍보</t>
  </si>
  <si>
    <t>중앙일간지 콘텐츠 제공기사 홍보</t>
  </si>
  <si>
    <t>중앙일간지 활용 콘텐츠 제공기사 추진(동아일보)</t>
  </si>
  <si>
    <t>세계일보</t>
  </si>
  <si>
    <t>중앙일간지 활용 콘텐츠 제공기사 추진</t>
  </si>
  <si>
    <t>동아일보</t>
  </si>
  <si>
    <t>중앙일보</t>
  </si>
  <si>
    <t>내일신문</t>
  </si>
  <si>
    <t>아주경제</t>
  </si>
  <si>
    <t>지역일간지 활용 콘텐츠 제공기사</t>
  </si>
  <si>
    <t>지면 활용 홍보</t>
  </si>
  <si>
    <t>지역일간지 활용 콘텐츠 제공기사 (한라일보 1월)</t>
  </si>
  <si>
    <t>지역일간지 활용 콘텐츠 제공기사 (한라일보 2월)</t>
  </si>
  <si>
    <t>지역일간지를 활용한 콘텐츠 제공기사 추진</t>
  </si>
  <si>
    <t>해외발행 주간지를 활용한 콘텐츠 제공기사(자유제주)</t>
  </si>
  <si>
    <t>지역일간지를 활용한 콘텐츠 제공기사 비용</t>
  </si>
  <si>
    <t>일문지 활용 콘텐츠제공기사  (제민일보-코리아뉴스)</t>
  </si>
  <si>
    <t>제주인명사전 활용 광고 게재  (제민일보)</t>
  </si>
  <si>
    <t xml:space="preserve">지역 일간지 활용 콘텐츠제공기사 </t>
  </si>
  <si>
    <t>코리아뉴스</t>
  </si>
  <si>
    <t>제민일보사</t>
  </si>
  <si>
    <t>칭찬캠페인</t>
  </si>
  <si>
    <t>글로벌 에티켓 캠페인</t>
  </si>
  <si>
    <t xml:space="preserve">홍보영상 촬영 및 제공서비스를 위한 업무협약 </t>
  </si>
  <si>
    <t xml:space="preserve">신문-지역 </t>
  </si>
  <si>
    <t>인터넷신문 활용 콘텐츠 제공기사 홍보</t>
  </si>
  <si>
    <t>뉴스인광명</t>
  </si>
  <si>
    <t>기관 및 항공우주박물관 홍보 콘텐츠 제공기사(뉴스인광명)</t>
  </si>
  <si>
    <t>국제뉴스</t>
  </si>
  <si>
    <t>인터넷-지역</t>
  </si>
  <si>
    <t>지역인터넷신문 활용 콘텐츠 제공기사</t>
  </si>
  <si>
    <t>제주광장미디어 협동조합</t>
  </si>
  <si>
    <t>인터넷신문사(제주광장) 책자 활용 기관 홍보</t>
  </si>
  <si>
    <t>미디어제주</t>
  </si>
  <si>
    <t>제이누리</t>
  </si>
  <si>
    <t>뉴스제주</t>
  </si>
  <si>
    <t>제주투데이</t>
  </si>
  <si>
    <t>이슈제주</t>
  </si>
  <si>
    <t>서귀포신문</t>
  </si>
  <si>
    <t>시사제주</t>
  </si>
  <si>
    <t>헤드라인제주</t>
  </si>
  <si>
    <t>2015.03.05</t>
  </si>
  <si>
    <t>2015.01.16</t>
  </si>
  <si>
    <t>2015.05.29</t>
  </si>
  <si>
    <t>2015.03.02</t>
  </si>
  <si>
    <t xml:space="preserve">지역 인터넷 신문 활용 콘텐츠 제공기사 </t>
  </si>
  <si>
    <t>2015.06~2016.01</t>
    <phoneticPr fontId="1" type="noConversion"/>
  </si>
  <si>
    <t>2015.09~2016.01</t>
    <phoneticPr fontId="1" type="noConversion"/>
  </si>
  <si>
    <t>2014.12.26, 2015.01.05</t>
    <phoneticPr fontId="1" type="noConversion"/>
  </si>
  <si>
    <t>2015.02.27</t>
    <phoneticPr fontId="1" type="noConversion"/>
  </si>
  <si>
    <t>2015.03.09</t>
    <phoneticPr fontId="1" type="noConversion"/>
  </si>
  <si>
    <t>2015.04.23, 2015.04.28</t>
    <phoneticPr fontId="1" type="noConversion"/>
  </si>
  <si>
    <t>2015.08.11</t>
    <phoneticPr fontId="1" type="noConversion"/>
  </si>
  <si>
    <t>2014.12~2015.01</t>
    <phoneticPr fontId="1" type="noConversion"/>
  </si>
  <si>
    <t>2015.02.12,2015.02.23</t>
    <phoneticPr fontId="1" type="noConversion"/>
  </si>
  <si>
    <t>2015.04.09</t>
    <phoneticPr fontId="1" type="noConversion"/>
  </si>
  <si>
    <t>2015.04.10,2015.04.24</t>
    <phoneticPr fontId="1" type="noConversion"/>
  </si>
  <si>
    <t>2015.05.11,2015.05.12</t>
    <phoneticPr fontId="1" type="noConversion"/>
  </si>
  <si>
    <t>2015.09.10,2015.09.13</t>
    <phoneticPr fontId="1" type="noConversion"/>
  </si>
  <si>
    <t>2015.09.15,2015.09.16</t>
    <phoneticPr fontId="1" type="noConversion"/>
  </si>
  <si>
    <t>2015.04~2016.04</t>
    <phoneticPr fontId="1" type="noConversion"/>
  </si>
  <si>
    <t>2015.02.25</t>
    <phoneticPr fontId="1" type="noConversion"/>
  </si>
  <si>
    <t>2015.08.31</t>
    <phoneticPr fontId="1" type="noConversion"/>
  </si>
  <si>
    <t>(단위 : 원)</t>
    <phoneticPr fontId="1" type="noConversion"/>
  </si>
  <si>
    <t>매체유형</t>
    <phoneticPr fontId="1" type="noConversion"/>
  </si>
  <si>
    <t>매체명</t>
    <phoneticPr fontId="1" type="noConversion"/>
  </si>
  <si>
    <t>내용</t>
    <phoneticPr fontId="1" type="noConversion"/>
  </si>
  <si>
    <t>일시</t>
    <phoneticPr fontId="1" type="noConversion"/>
  </si>
  <si>
    <t>금액</t>
    <phoneticPr fontId="1" type="noConversion"/>
  </si>
  <si>
    <t>주문형 보도사진 촬영 및 기사 서비스</t>
    <phoneticPr fontId="1" type="noConversion"/>
  </si>
  <si>
    <t>2015.01~2015.12</t>
    <phoneticPr fontId="1" type="noConversion"/>
  </si>
  <si>
    <t>홍보실</t>
    <phoneticPr fontId="1" type="noConversion"/>
  </si>
  <si>
    <t>지역인터넷신문 활용 콘텐츠 제공기사(청렴)</t>
    <phoneticPr fontId="1" type="noConversion"/>
  </si>
  <si>
    <t>2015.09.21</t>
    <phoneticPr fontId="1" type="noConversion"/>
  </si>
  <si>
    <t>지역인터넷신문 활용 콘텐츠 제공기사(시내면세점)</t>
    <phoneticPr fontId="1" type="noConversion"/>
  </si>
  <si>
    <t>비고</t>
    <phoneticPr fontId="1" type="noConversion"/>
  </si>
  <si>
    <t>2015.06~12</t>
    <phoneticPr fontId="1" type="noConversion"/>
  </si>
  <si>
    <t>2015.01~2015.12</t>
    <phoneticPr fontId="1" type="noConversion"/>
  </si>
  <si>
    <t>개관 1주년 홍보를 위한 ID광고 시행</t>
    <phoneticPr fontId="1" type="noConversion"/>
  </si>
  <si>
    <t>2015.4~2015.6</t>
    <phoneticPr fontId="1" type="noConversion"/>
  </si>
  <si>
    <t>JIBS(제주방송)</t>
    <phoneticPr fontId="1" type="noConversion"/>
  </si>
  <si>
    <t>2015.5~2015.6</t>
    <phoneticPr fontId="1" type="noConversion"/>
  </si>
  <si>
    <t>2015.03.13</t>
    <phoneticPr fontId="1" type="noConversion"/>
  </si>
  <si>
    <t>2015.06.04</t>
    <phoneticPr fontId="1" type="noConversion"/>
  </si>
  <si>
    <t>2015.06.08</t>
    <phoneticPr fontId="1" type="noConversion"/>
  </si>
  <si>
    <t>2015.09.04</t>
    <phoneticPr fontId="1" type="noConversion"/>
  </si>
  <si>
    <t>2015.09.21</t>
    <phoneticPr fontId="1" type="noConversion"/>
  </si>
  <si>
    <t>2015.09.22</t>
    <phoneticPr fontId="1" type="noConversion"/>
  </si>
  <si>
    <t>2015.11.24</t>
    <phoneticPr fontId="1" type="noConversion"/>
  </si>
  <si>
    <t>2015.11.30,2015.12.02</t>
    <phoneticPr fontId="1" type="noConversion"/>
  </si>
  <si>
    <t>면세영업처</t>
    <phoneticPr fontId="1" type="noConversion"/>
  </si>
  <si>
    <t>중부매일</t>
    <phoneticPr fontId="1" type="noConversion"/>
  </si>
  <si>
    <t>면세점 제도개선(이용제한폐지,한도상향) 광고</t>
    <phoneticPr fontId="1" type="noConversion"/>
  </si>
  <si>
    <t>충북일보</t>
    <phoneticPr fontId="1" type="noConversion"/>
  </si>
  <si>
    <t>충청일보</t>
    <phoneticPr fontId="1" type="noConversion"/>
  </si>
  <si>
    <t>2015.01.09</t>
    <phoneticPr fontId="1" type="noConversion"/>
  </si>
  <si>
    <t>2015.01.28</t>
    <phoneticPr fontId="1" type="noConversion"/>
  </si>
  <si>
    <t>2015.03.09,2015.03.17</t>
    <phoneticPr fontId="1" type="noConversion"/>
  </si>
  <si>
    <t>2015.04.16,2015.04.21</t>
    <phoneticPr fontId="1" type="noConversion"/>
  </si>
  <si>
    <t>지역일간지를 활용한 콘텐츠 제공기사 추진(사회공헌)</t>
    <phoneticPr fontId="1" type="noConversion"/>
  </si>
  <si>
    <t>2015.07.13,2015.07.14</t>
    <phoneticPr fontId="1" type="noConversion"/>
  </si>
  <si>
    <t>지역일간지를 활용한 콘텐츠 제공기사 추진(면세점)</t>
    <phoneticPr fontId="1" type="noConversion"/>
  </si>
  <si>
    <t>2015.09.03</t>
    <phoneticPr fontId="1" type="noConversion"/>
  </si>
  <si>
    <t>지역일간지를 활용한 콘텐츠 제공기사 추진(영어교육도시, 곶자왈도립공원)</t>
    <phoneticPr fontId="1" type="noConversion"/>
  </si>
  <si>
    <t>지역일간지를 활용한 콘텐츠 제공기사 추진(헬스케어타운 등)</t>
    <phoneticPr fontId="1" type="noConversion"/>
  </si>
  <si>
    <t>2015.10.1, 2015.10.9</t>
    <phoneticPr fontId="1" type="noConversion"/>
  </si>
  <si>
    <t>2015.07~2015.11</t>
    <phoneticPr fontId="1" type="noConversion"/>
  </si>
  <si>
    <t>2015.06~2015.11</t>
    <phoneticPr fontId="1" type="noConversion"/>
  </si>
  <si>
    <t>중앙인터넷매체 활용 콘텐츠 제공기사(영어교육도시 성과)</t>
    <phoneticPr fontId="1" type="noConversion"/>
  </si>
  <si>
    <t>인터넷신문 활용 콘텐츠 제공기사 홍보(사회공헌 활동)</t>
    <phoneticPr fontId="1" type="noConversion"/>
  </si>
  <si>
    <t>2015.06.15</t>
    <phoneticPr fontId="1" type="noConversion"/>
  </si>
  <si>
    <t>2015.01.12</t>
    <phoneticPr fontId="1" type="noConversion"/>
  </si>
  <si>
    <t>지역인터넷신문활용 콘텐츠 제공기사(사회공헌 활동)</t>
    <phoneticPr fontId="1" type="noConversion"/>
  </si>
  <si>
    <t>2015.03.05</t>
    <phoneticPr fontId="1" type="noConversion"/>
  </si>
  <si>
    <t>2015.03.06</t>
    <phoneticPr fontId="1" type="noConversion"/>
  </si>
  <si>
    <t>지역인터넷신문 활용 콘텐츠 제공기사(항공우주박물관)</t>
    <phoneticPr fontId="1" type="noConversion"/>
  </si>
  <si>
    <t>2015.03.19</t>
    <phoneticPr fontId="1" type="noConversion"/>
  </si>
  <si>
    <t>지역인터넷신문을 활용한 콘텐츠 제공기사(영어교육도시, 첨단과기단지)</t>
    <phoneticPr fontId="1" type="noConversion"/>
  </si>
  <si>
    <t>2015.03.16,2015.03.19,2015.03.23</t>
    <phoneticPr fontId="1" type="noConversion"/>
  </si>
  <si>
    <t>지역인터넷신문 활용 콘텐츠 제공기사(첨단과기단지 성과)</t>
    <phoneticPr fontId="1" type="noConversion"/>
  </si>
  <si>
    <t>2015.04.03</t>
    <phoneticPr fontId="1" type="noConversion"/>
  </si>
  <si>
    <t>인터넷신문 활용 콘텐츠제공기사 홍보 (첨단과기단지)</t>
    <phoneticPr fontId="1" type="noConversion"/>
  </si>
  <si>
    <t>2015.06.10</t>
    <phoneticPr fontId="1" type="noConversion"/>
  </si>
  <si>
    <t>2015.06.16,2015.06.21</t>
    <phoneticPr fontId="1" type="noConversion"/>
  </si>
  <si>
    <t>2015.06.19</t>
    <phoneticPr fontId="1" type="noConversion"/>
  </si>
  <si>
    <t>2015.06~2016.02</t>
    <phoneticPr fontId="1" type="noConversion"/>
  </si>
  <si>
    <t>인터넷신문 활용 콘텐츠 제공기사 홍보비 지급(마을공동체사업)</t>
    <phoneticPr fontId="1" type="noConversion"/>
  </si>
  <si>
    <t>2015.06.17,2015.06.23,2015.07.03</t>
    <phoneticPr fontId="1" type="noConversion"/>
  </si>
  <si>
    <t>지역 인터넷 신문 활용 콘텐츠 제공기사 추진(첨단과기단지)</t>
    <phoneticPr fontId="1" type="noConversion"/>
  </si>
  <si>
    <t>2015.08.05,2015.0812</t>
    <phoneticPr fontId="1" type="noConversion"/>
  </si>
  <si>
    <t>지역 인터넷 신문 활용 콘텐츠 제공기사 (곶자왈도립공원)</t>
    <phoneticPr fontId="1" type="noConversion"/>
  </si>
  <si>
    <t>2015.07.22,2015.07.26</t>
    <phoneticPr fontId="1" type="noConversion"/>
  </si>
  <si>
    <t>지역 인터넷 신문 활용 콘텐츠 제공기사(항공우주박물관)</t>
    <phoneticPr fontId="1" type="noConversion"/>
  </si>
  <si>
    <t>2015.09.09</t>
    <phoneticPr fontId="1" type="noConversion"/>
  </si>
  <si>
    <t>지역 인터넷 신문 활용 콘텐츠 제공기사 (사회공헌 활동)</t>
    <phoneticPr fontId="1" type="noConversion"/>
  </si>
  <si>
    <t>2015.09.10</t>
    <phoneticPr fontId="1" type="noConversion"/>
  </si>
  <si>
    <t>2015.09.14,2015.09.18</t>
    <phoneticPr fontId="1" type="noConversion"/>
  </si>
  <si>
    <t>지역 인터넷 신문 활용 콘텐츠 제공기사 (첨단과기단지, 영어교육도시)</t>
    <phoneticPr fontId="1" type="noConversion"/>
  </si>
  <si>
    <t>2015.09.13,2015.09.14</t>
    <phoneticPr fontId="1" type="noConversion"/>
  </si>
  <si>
    <t>지역 인터넷 신문 활용 콘텐츠 제공기사 (항공우주박물관, 경영성과 등)</t>
    <phoneticPr fontId="1" type="noConversion"/>
  </si>
  <si>
    <t>2015.09.08,2015.09.09</t>
    <phoneticPr fontId="1" type="noConversion"/>
  </si>
  <si>
    <t>지역 인터넷 신문 활용 콘텐츠 제공기사 (첨단과기단지)</t>
    <phoneticPr fontId="1" type="noConversion"/>
  </si>
  <si>
    <t>2015.11.09</t>
    <phoneticPr fontId="1" type="noConversion"/>
  </si>
  <si>
    <t>2015.11.05,2015.11.12,2015.11.19</t>
    <phoneticPr fontId="1" type="noConversion"/>
  </si>
  <si>
    <t>2015.11.19</t>
    <phoneticPr fontId="1" type="noConversion"/>
  </si>
  <si>
    <t>지역 인터넷 신문 활용 콘텐츠 제공기사 (영어교육도시 성과)</t>
    <phoneticPr fontId="1" type="noConversion"/>
  </si>
  <si>
    <t>2015.11.25</t>
    <phoneticPr fontId="1" type="noConversion"/>
  </si>
  <si>
    <t>소계</t>
    <phoneticPr fontId="1" type="noConversion"/>
  </si>
  <si>
    <t>합계</t>
    <phoneticPr fontId="1" type="noConversion"/>
  </si>
  <si>
    <t>JDC 홍보사업비(매체별) 집행현황</t>
    <phoneticPr fontId="1" type="noConversion"/>
  </si>
  <si>
    <t>(단위 : 원)</t>
    <phoneticPr fontId="1" type="noConversion"/>
  </si>
  <si>
    <t>매체별 홍보사업</t>
    <phoneticPr fontId="1" type="noConversion"/>
  </si>
  <si>
    <t>TV(중앙, 지역, 해외, 중앙(케이블)), 라디오(지역)</t>
    <phoneticPr fontId="1" type="noConversion"/>
  </si>
  <si>
    <t>신문(중앙, 지역, 해외)</t>
    <phoneticPr fontId="1" type="noConversion"/>
  </si>
  <si>
    <t>인터넷(중앙, 지역)</t>
    <phoneticPr fontId="1" type="noConversion"/>
  </si>
  <si>
    <t>제주곶자왈도립공원 특집다큐 제작송출 (JIBS)</t>
    <phoneticPr fontId="1" type="noConversion"/>
  </si>
  <si>
    <t xml:space="preserve">제주도민 선진의식 함양을 위한 CBS제주 공익캠페인 </t>
    <phoneticPr fontId="1" type="noConversion"/>
  </si>
  <si>
    <t>JIBS 도민소통강화(JIBS 뉴스현장)</t>
    <phoneticPr fontId="1" type="noConversion"/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</si>
</sst>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176" formatCode="#,##0_);[Red]\(#,##0\)"/>
    <numFmt numFmtId="177" formatCode="000\-000"/>
    <numFmt numFmtId="178" formatCode="_-* #,##0.0_-;\-* #,##0.0_-;_-* &quot;-&quot;_-;_-@_-"/>
    <numFmt numFmtId="179" formatCode="0.0_ "/>
    <numFmt numFmtId="180" formatCode="0.00_ "/>
    <numFmt numFmtId="181" formatCode="0.000000_ "/>
    <numFmt numFmtId="182" formatCode="0.00000_ "/>
    <numFmt numFmtId="183" formatCode="_-* #,##0.00_-;\-* #,##0.00_-;_-* &quot;-&quot;_-;_-@_-"/>
    <numFmt numFmtId="184" formatCode="_-* #,##0.0000000000_-;\-* #,##0.0000000000_-;_-* &quot;-&quot;_-;_-@_-"/>
  </numFmts>
  <fonts count="2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1"/>
      <name val="Arial"/>
      <family val="2"/>
    </font>
    <font>
      <b/>
      <sz val="22"/>
      <color theme="1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ajor"/>
    </font>
    <font>
      <sz val="14"/>
      <color theme="1"/>
      <name val="맑은 고딕"/>
      <family val="2"/>
      <charset val="129"/>
      <scheme val="major"/>
    </font>
    <font>
      <sz val="16"/>
      <color theme="1"/>
      <name val="맑은 고딕"/>
      <family val="2"/>
      <charset val="129"/>
      <scheme val="major"/>
    </font>
    <font>
      <sz val="16"/>
      <color theme="1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</cellStyleXfs>
  <cellXfs count="250">
    <xf numFmtId="0" fontId="0" fillId="0" borderId="0" xfId="0">
      <alignment vertical="center"/>
    </xf>
    <xf numFmtId="0" fontId="5" fillId="0" borderId="0" xfId="0" applyFont="1" applyBorder="1" applyAlignment="1">
      <alignment vertical="center" wrapText="1"/>
    </xf>
    <xf numFmtId="41" fontId="5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top"/>
    </xf>
    <xf numFmtId="41" fontId="10" fillId="0" borderId="0" xfId="0" applyNumberFormat="1" applyFont="1" applyBorder="1" applyAlignment="1">
      <alignment vertical="center"/>
    </xf>
    <xf numFmtId="177" fontId="11" fillId="0" borderId="0" xfId="0" applyNumberFormat="1" applyFont="1" applyBorder="1" applyAlignment="1">
      <alignment horizontal="centerContinuous" vertical="center" shrinkToFit="1"/>
    </xf>
    <xf numFmtId="177" fontId="10" fillId="0" borderId="0" xfId="0" applyNumberFormat="1" applyFont="1" applyBorder="1" applyAlignment="1">
      <alignment horizontal="centerContinuous" vertical="center" shrinkToFit="1"/>
    </xf>
    <xf numFmtId="0" fontId="10" fillId="0" borderId="0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1" fontId="6" fillId="2" borderId="2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41" fontId="5" fillId="0" borderId="5" xfId="1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1" fontId="5" fillId="0" borderId="5" xfId="1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vertical="center"/>
    </xf>
    <xf numFmtId="41" fontId="6" fillId="4" borderId="11" xfId="1" applyFont="1" applyFill="1" applyBorder="1" applyAlignment="1">
      <alignment vertical="center"/>
    </xf>
    <xf numFmtId="0" fontId="5" fillId="4" borderId="12" xfId="0" applyFont="1" applyFill="1" applyBorder="1" applyAlignment="1">
      <alignment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>
      <alignment vertical="center"/>
    </xf>
    <xf numFmtId="0" fontId="5" fillId="3" borderId="0" xfId="0" applyFont="1" applyFill="1" applyBorder="1" applyAlignment="1">
      <alignment horizontal="left" vertical="center" wrapText="1"/>
    </xf>
    <xf numFmtId="41" fontId="5" fillId="3" borderId="0" xfId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 wrapText="1"/>
    </xf>
    <xf numFmtId="0" fontId="5" fillId="3" borderId="0" xfId="2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/>
    </xf>
    <xf numFmtId="0" fontId="5" fillId="5" borderId="5" xfId="2" applyFont="1" applyFill="1" applyBorder="1" applyAlignment="1">
      <alignment horizontal="center"/>
    </xf>
    <xf numFmtId="0" fontId="6" fillId="5" borderId="5" xfId="2" applyFont="1" applyFill="1" applyBorder="1" applyAlignment="1">
      <alignment horizontal="center" wrapText="1"/>
    </xf>
    <xf numFmtId="0" fontId="6" fillId="5" borderId="5" xfId="2" applyFont="1" applyFill="1" applyBorder="1" applyAlignment="1">
      <alignment horizontal="left" wrapText="1"/>
    </xf>
    <xf numFmtId="41" fontId="6" fillId="5" borderId="5" xfId="1" applyFont="1" applyFill="1" applyBorder="1" applyAlignment="1">
      <alignment horizontal="center"/>
    </xf>
    <xf numFmtId="0" fontId="5" fillId="5" borderId="6" xfId="0" applyFont="1" applyFill="1" applyBorder="1">
      <alignment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left" vertical="center"/>
    </xf>
    <xf numFmtId="41" fontId="6" fillId="5" borderId="5" xfId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5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centerContinuous" vertical="center"/>
    </xf>
    <xf numFmtId="0" fontId="5" fillId="3" borderId="0" xfId="0" applyFont="1" applyFill="1" applyBorder="1" applyAlignment="1">
      <alignment horizontal="centerContinuous" vertical="center" wrapText="1"/>
    </xf>
    <xf numFmtId="41" fontId="5" fillId="3" borderId="0" xfId="1" applyFont="1" applyFill="1" applyBorder="1" applyAlignment="1">
      <alignment horizontal="centerContinuous" vertical="center"/>
    </xf>
    <xf numFmtId="0" fontId="11" fillId="3" borderId="0" xfId="0" applyFont="1" applyFill="1" applyBorder="1" applyAlignment="1">
      <alignment horizontal="centerContinuous" vertical="center"/>
    </xf>
    <xf numFmtId="0" fontId="5" fillId="5" borderId="5" xfId="0" applyFont="1" applyFill="1" applyBorder="1" applyAlignment="1">
      <alignment horizontal="center" vertical="center"/>
    </xf>
    <xf numFmtId="0" fontId="7" fillId="3" borderId="0" xfId="0" applyFont="1" applyFill="1" applyBorder="1">
      <alignment vertical="center"/>
    </xf>
    <xf numFmtId="0" fontId="8" fillId="3" borderId="0" xfId="0" applyFont="1" applyFill="1" applyBorder="1">
      <alignment vertical="center"/>
    </xf>
    <xf numFmtId="41" fontId="8" fillId="3" borderId="0" xfId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2" applyFont="1" applyFill="1" applyBorder="1" applyAlignment="1">
      <alignment horizontal="left" vertical="top"/>
    </xf>
    <xf numFmtId="0" fontId="7" fillId="3" borderId="0" xfId="0" applyFont="1" applyFill="1" applyBorder="1" applyAlignment="1">
      <alignment vertical="center" wrapText="1"/>
    </xf>
    <xf numFmtId="41" fontId="8" fillId="3" borderId="0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1" fontId="9" fillId="2" borderId="2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top"/>
    </xf>
    <xf numFmtId="0" fontId="9" fillId="5" borderId="5" xfId="0" applyFont="1" applyFill="1" applyBorder="1" applyAlignment="1">
      <alignment horizontal="left" vertical="top"/>
    </xf>
    <xf numFmtId="41" fontId="9" fillId="5" borderId="5" xfId="1" applyFont="1" applyFill="1" applyBorder="1" applyAlignment="1">
      <alignment horizontal="right" vertical="top"/>
    </xf>
    <xf numFmtId="0" fontId="9" fillId="5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9" fillId="4" borderId="8" xfId="0" applyFont="1" applyFill="1" applyBorder="1">
      <alignment vertical="center"/>
    </xf>
    <xf numFmtId="41" fontId="9" fillId="4" borderId="8" xfId="1" applyFont="1" applyFill="1" applyBorder="1" applyAlignment="1">
      <alignment horizontal="right" vertical="center"/>
    </xf>
    <xf numFmtId="14" fontId="9" fillId="5" borderId="5" xfId="0" quotePrefix="1" applyNumberFormat="1" applyFont="1" applyFill="1" applyBorder="1" applyAlignment="1">
      <alignment horizontal="center" vertical="top"/>
    </xf>
    <xf numFmtId="0" fontId="9" fillId="4" borderId="8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Continuous" vertical="center"/>
    </xf>
    <xf numFmtId="41" fontId="8" fillId="3" borderId="0" xfId="1" applyFont="1" applyFill="1" applyBorder="1" applyAlignment="1">
      <alignment horizontal="centerContinuous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top"/>
    </xf>
    <xf numFmtId="14" fontId="8" fillId="0" borderId="5" xfId="2" applyNumberFormat="1" applyFont="1" applyFill="1" applyBorder="1" applyAlignment="1">
      <alignment horizontal="center" vertical="top"/>
    </xf>
    <xf numFmtId="0" fontId="8" fillId="0" borderId="5" xfId="2" applyFont="1" applyFill="1" applyBorder="1" applyAlignment="1">
      <alignment vertical="top"/>
    </xf>
    <xf numFmtId="41" fontId="8" fillId="0" borderId="5" xfId="1" applyFont="1" applyFill="1" applyBorder="1" applyAlignment="1">
      <alignment horizontal="right" vertical="top"/>
    </xf>
    <xf numFmtId="1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left" vertical="top"/>
    </xf>
    <xf numFmtId="0" fontId="8" fillId="0" borderId="5" xfId="2" applyFont="1" applyFill="1" applyBorder="1" applyAlignment="1">
      <alignment horizontal="left" vertical="top"/>
    </xf>
    <xf numFmtId="0" fontId="5" fillId="4" borderId="11" xfId="2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left" vertical="center" wrapText="1"/>
    </xf>
    <xf numFmtId="41" fontId="6" fillId="4" borderId="11" xfId="1" applyFont="1" applyFill="1" applyBorder="1" applyAlignment="1">
      <alignment horizontal="left" vertical="center"/>
    </xf>
    <xf numFmtId="0" fontId="5" fillId="4" borderId="12" xfId="0" applyFont="1" applyFill="1" applyBorder="1">
      <alignment vertical="center"/>
    </xf>
    <xf numFmtId="0" fontId="5" fillId="5" borderId="6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41" fontId="5" fillId="0" borderId="0" xfId="1" applyFont="1">
      <alignment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>
      <alignment vertical="center"/>
    </xf>
    <xf numFmtId="0" fontId="5" fillId="0" borderId="5" xfId="1" applyNumberFormat="1" applyFont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left" vertical="center"/>
    </xf>
    <xf numFmtId="0" fontId="5" fillId="0" borderId="5" xfId="1" applyNumberFormat="1" applyFont="1" applyFill="1" applyBorder="1" applyAlignment="1">
      <alignment horizontal="left" vertical="center"/>
    </xf>
    <xf numFmtId="41" fontId="5" fillId="0" borderId="5" xfId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shrinkToFit="1"/>
    </xf>
    <xf numFmtId="0" fontId="6" fillId="5" borderId="5" xfId="1" applyNumberFormat="1" applyFont="1" applyFill="1" applyBorder="1" applyAlignment="1">
      <alignment horizontal="left" vertical="center"/>
    </xf>
    <xf numFmtId="0" fontId="6" fillId="4" borderId="11" xfId="0" applyFont="1" applyFill="1" applyBorder="1">
      <alignment vertical="center"/>
    </xf>
    <xf numFmtId="41" fontId="6" fillId="4" borderId="11" xfId="1" applyFont="1" applyFill="1" applyBorder="1">
      <alignment vertical="center"/>
    </xf>
    <xf numFmtId="41" fontId="5" fillId="0" borderId="0" xfId="1" applyFont="1" applyBorder="1" applyAlignment="1">
      <alignment vertical="center" wrapText="1"/>
    </xf>
    <xf numFmtId="178" fontId="5" fillId="0" borderId="0" xfId="1" applyNumberFormat="1" applyFont="1" applyBorder="1" applyAlignment="1">
      <alignment vertical="center" wrapText="1"/>
    </xf>
    <xf numFmtId="179" fontId="5" fillId="0" borderId="0" xfId="0" applyNumberFormat="1" applyFont="1" applyBorder="1" applyAlignment="1">
      <alignment vertical="center" wrapText="1"/>
    </xf>
    <xf numFmtId="179" fontId="5" fillId="0" borderId="0" xfId="1" applyNumberFormat="1" applyFont="1" applyBorder="1" applyAlignment="1">
      <alignment vertical="center" wrapText="1"/>
    </xf>
    <xf numFmtId="180" fontId="5" fillId="0" borderId="0" xfId="0" applyNumberFormat="1" applyFont="1" applyBorder="1" applyAlignment="1">
      <alignment vertical="center" wrapText="1"/>
    </xf>
    <xf numFmtId="181" fontId="5" fillId="0" borderId="0" xfId="0" applyNumberFormat="1" applyFont="1" applyBorder="1" applyAlignment="1">
      <alignment vertical="center" wrapText="1"/>
    </xf>
    <xf numFmtId="182" fontId="5" fillId="0" borderId="0" xfId="0" applyNumberFormat="1" applyFont="1" applyBorder="1" applyAlignment="1">
      <alignment vertical="center" wrapText="1"/>
    </xf>
    <xf numFmtId="41" fontId="4" fillId="0" borderId="5" xfId="1" applyFont="1" applyFill="1" applyBorder="1" applyAlignment="1">
      <alignment horizontal="right" vertical="top"/>
    </xf>
    <xf numFmtId="41" fontId="8" fillId="0" borderId="5" xfId="1" applyFont="1" applyFill="1" applyBorder="1" applyAlignment="1">
      <alignment horizontal="right" vertical="center"/>
    </xf>
    <xf numFmtId="0" fontId="8" fillId="0" borderId="5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1" fontId="8" fillId="0" borderId="5" xfId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41" fontId="8" fillId="0" borderId="5" xfId="1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14" fontId="8" fillId="0" borderId="5" xfId="0" quotePrefix="1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left" vertical="center"/>
    </xf>
    <xf numFmtId="0" fontId="8" fillId="0" borderId="5" xfId="2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top"/>
    </xf>
    <xf numFmtId="14" fontId="8" fillId="0" borderId="5" xfId="0" quotePrefix="1" applyNumberFormat="1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 wrapText="1"/>
    </xf>
    <xf numFmtId="0" fontId="5" fillId="0" borderId="5" xfId="2" applyFont="1" applyFill="1" applyBorder="1" applyAlignment="1">
      <alignment horizontal="left" wrapText="1"/>
    </xf>
    <xf numFmtId="41" fontId="5" fillId="0" borderId="5" xfId="1" applyFont="1" applyFill="1" applyBorder="1" applyAlignment="1">
      <alignment horizontal="center"/>
    </xf>
    <xf numFmtId="0" fontId="5" fillId="0" borderId="6" xfId="0" applyFont="1" applyFill="1" applyBorder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1" fontId="5" fillId="0" borderId="5" xfId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41" fontId="5" fillId="0" borderId="5" xfId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top"/>
    </xf>
    <xf numFmtId="14" fontId="4" fillId="0" borderId="5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vertical="top"/>
    </xf>
    <xf numFmtId="0" fontId="5" fillId="0" borderId="6" xfId="0" applyFont="1" applyFill="1" applyBorder="1" applyAlignment="1">
      <alignment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left" vertical="center" wrapText="1"/>
    </xf>
    <xf numFmtId="183" fontId="7" fillId="3" borderId="0" xfId="1" applyNumberFormat="1" applyFont="1" applyFill="1" applyBorder="1">
      <alignment vertical="center"/>
    </xf>
    <xf numFmtId="179" fontId="8" fillId="3" borderId="0" xfId="0" applyNumberFormat="1" applyFont="1" applyFill="1" applyBorder="1">
      <alignment vertical="center"/>
    </xf>
    <xf numFmtId="183" fontId="8" fillId="3" borderId="0" xfId="1" applyNumberFormat="1" applyFont="1" applyFill="1" applyBorder="1">
      <alignment vertical="center"/>
    </xf>
    <xf numFmtId="184" fontId="8" fillId="3" borderId="0" xfId="1" applyNumberFormat="1" applyFont="1" applyFill="1" applyBorder="1">
      <alignment vertical="center"/>
    </xf>
    <xf numFmtId="179" fontId="7" fillId="3" borderId="0" xfId="0" applyNumberFormat="1" applyFont="1" applyFill="1" applyBorder="1" applyAlignment="1">
      <alignment vertical="center" wrapText="1"/>
    </xf>
    <xf numFmtId="179" fontId="7" fillId="3" borderId="0" xfId="0" applyNumberFormat="1" applyFont="1" applyFill="1" applyBorder="1">
      <alignment vertical="center"/>
    </xf>
    <xf numFmtId="3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41" fontId="5" fillId="0" borderId="5" xfId="1" applyFont="1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41" fontId="5" fillId="0" borderId="5" xfId="1" applyFont="1" applyBorder="1">
      <alignment vertical="center"/>
    </xf>
    <xf numFmtId="3" fontId="5" fillId="0" borderId="5" xfId="0" applyNumberFormat="1" applyFont="1" applyBorder="1">
      <alignment vertical="center"/>
    </xf>
    <xf numFmtId="49" fontId="5" fillId="0" borderId="5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left"/>
    </xf>
    <xf numFmtId="0" fontId="10" fillId="0" borderId="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41" fontId="8" fillId="3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 vertical="center"/>
    </xf>
    <xf numFmtId="41" fontId="5" fillId="0" borderId="0" xfId="1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41" fontId="5" fillId="0" borderId="0" xfId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1" fontId="12" fillId="2" borderId="2" xfId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top"/>
    </xf>
    <xf numFmtId="0" fontId="7" fillId="0" borderId="5" xfId="2" applyFont="1" applyFill="1" applyBorder="1" applyAlignment="1">
      <alignment vertical="top"/>
    </xf>
    <xf numFmtId="14" fontId="7" fillId="0" borderId="5" xfId="2" applyNumberFormat="1" applyFont="1" applyFill="1" applyBorder="1" applyAlignment="1">
      <alignment horizontal="center" vertical="top"/>
    </xf>
    <xf numFmtId="41" fontId="7" fillId="0" borderId="5" xfId="1" applyFont="1" applyFill="1" applyBorder="1" applyAlignment="1">
      <alignment horizontal="right" vertical="top"/>
    </xf>
    <xf numFmtId="0" fontId="5" fillId="0" borderId="5" xfId="2" applyFont="1" applyFill="1" applyBorder="1" applyAlignment="1">
      <alignment horizontal="center" vertical="top"/>
    </xf>
    <xf numFmtId="0" fontId="5" fillId="0" borderId="5" xfId="2" applyFont="1" applyFill="1" applyBorder="1" applyAlignment="1">
      <alignment horizontal="left" vertical="top"/>
    </xf>
    <xf numFmtId="14" fontId="5" fillId="0" borderId="5" xfId="2" applyNumberFormat="1" applyFont="1" applyFill="1" applyBorder="1" applyAlignment="1">
      <alignment horizontal="center" vertical="top"/>
    </xf>
    <xf numFmtId="41" fontId="5" fillId="0" borderId="5" xfId="1" applyFont="1" applyFill="1" applyBorder="1" applyAlignment="1">
      <alignment horizontal="right" vertical="top"/>
    </xf>
    <xf numFmtId="0" fontId="5" fillId="0" borderId="5" xfId="2" applyNumberFormat="1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vertical="top"/>
    </xf>
    <xf numFmtId="14" fontId="13" fillId="0" borderId="5" xfId="0" applyNumberFormat="1" applyFont="1" applyFill="1" applyBorder="1" applyAlignment="1">
      <alignment horizontal="center" vertical="top"/>
    </xf>
    <xf numFmtId="41" fontId="5" fillId="0" borderId="5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top"/>
    </xf>
    <xf numFmtId="0" fontId="12" fillId="5" borderId="5" xfId="0" applyFont="1" applyFill="1" applyBorder="1" applyAlignment="1">
      <alignment horizontal="left" vertical="center"/>
    </xf>
    <xf numFmtId="14" fontId="12" fillId="5" borderId="5" xfId="0" quotePrefix="1" applyNumberFormat="1" applyFont="1" applyFill="1" applyBorder="1" applyAlignment="1">
      <alignment horizontal="center" vertical="top"/>
    </xf>
    <xf numFmtId="41" fontId="12" fillId="5" borderId="5" xfId="1" applyFont="1" applyFill="1" applyBorder="1" applyAlignment="1">
      <alignment horizontal="right" vertical="top"/>
    </xf>
    <xf numFmtId="41" fontId="13" fillId="0" borderId="5" xfId="1" applyFont="1" applyFill="1" applyBorder="1" applyAlignment="1">
      <alignment horizontal="right" vertical="top"/>
    </xf>
    <xf numFmtId="176" fontId="5" fillId="0" borderId="5" xfId="1" applyNumberFormat="1" applyFont="1" applyFill="1" applyBorder="1" applyAlignment="1">
      <alignment horizontal="right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top"/>
    </xf>
    <xf numFmtId="0" fontId="12" fillId="5" borderId="5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left" vertical="top"/>
    </xf>
    <xf numFmtId="0" fontId="12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8" xfId="0" applyFont="1" applyFill="1" applyBorder="1">
      <alignment vertical="center"/>
    </xf>
    <xf numFmtId="41" fontId="12" fillId="4" borderId="8" xfId="1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14" fillId="0" borderId="0" xfId="2" applyFont="1" applyFill="1" applyBorder="1" applyAlignment="1">
      <alignment vertical="top"/>
    </xf>
    <xf numFmtId="41" fontId="14" fillId="0" borderId="0" xfId="1" applyFont="1" applyFill="1" applyBorder="1" applyAlignment="1">
      <alignment horizontal="right" vertical="top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Border="1" applyAlignment="1">
      <alignment horizontal="left" vertical="top"/>
    </xf>
    <xf numFmtId="14" fontId="5" fillId="0" borderId="0" xfId="2" applyNumberFormat="1" applyFont="1" applyFill="1" applyBorder="1" applyAlignment="1">
      <alignment horizontal="center" vertical="top"/>
    </xf>
    <xf numFmtId="41" fontId="5" fillId="0" borderId="0" xfId="1" applyFont="1" applyFill="1" applyBorder="1" applyAlignment="1">
      <alignment horizontal="right" vertical="top"/>
    </xf>
    <xf numFmtId="14" fontId="14" fillId="0" borderId="0" xfId="2" applyNumberFormat="1" applyFont="1" applyFill="1" applyBorder="1" applyAlignment="1">
      <alignment horizontal="center" vertical="top"/>
    </xf>
    <xf numFmtId="0" fontId="15" fillId="3" borderId="0" xfId="0" applyFont="1" applyFill="1" applyBorder="1" applyAlignment="1">
      <alignment horizontal="centerContinuous" vertical="center"/>
    </xf>
    <xf numFmtId="0" fontId="16" fillId="3" borderId="0" xfId="0" applyFont="1" applyFill="1" applyBorder="1" applyAlignment="1">
      <alignment horizontal="centerContinuous" vertical="center"/>
    </xf>
    <xf numFmtId="0" fontId="17" fillId="3" borderId="0" xfId="0" applyFont="1" applyFill="1" applyBorder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left" vertical="center"/>
    </xf>
    <xf numFmtId="41" fontId="19" fillId="3" borderId="13" xfId="0" applyNumberFormat="1" applyFont="1" applyFill="1" applyBorder="1" applyAlignment="1">
      <alignment horizontal="left" vertical="center"/>
    </xf>
    <xf numFmtId="41" fontId="20" fillId="3" borderId="5" xfId="1" applyFont="1" applyFill="1" applyBorder="1" applyAlignment="1">
      <alignment horizontal="center" vertical="center"/>
    </xf>
    <xf numFmtId="41" fontId="19" fillId="3" borderId="5" xfId="1" applyFont="1" applyFill="1" applyBorder="1" applyAlignment="1">
      <alignment horizontal="center" vertical="center"/>
    </xf>
    <xf numFmtId="41" fontId="19" fillId="3" borderId="6" xfId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41" fontId="19" fillId="2" borderId="15" xfId="0" applyNumberFormat="1" applyFont="1" applyFill="1" applyBorder="1" applyAlignment="1">
      <alignment horizontal="center" vertical="center"/>
    </xf>
    <xf numFmtId="41" fontId="19" fillId="2" borderId="16" xfId="0" applyNumberFormat="1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0"/>
  <sheetViews>
    <sheetView tabSelected="1" zoomScale="70" zoomScaleNormal="70" workbookViewId="0">
      <selection activeCell="E4" sqref="E4"/>
    </sheetView>
  </sheetViews>
  <sheetFormatPr defaultColWidth="15.75" defaultRowHeight="24" customHeight="1"/>
  <cols>
    <col min="1" max="1" width="65.125" style="237" customWidth="1"/>
    <col min="2" max="3" width="22.5" style="237" customWidth="1"/>
    <col min="4" max="7" width="22.5" style="237" bestFit="1" customWidth="1"/>
    <col min="8" max="16384" width="15.75" style="237"/>
  </cols>
  <sheetData>
    <row r="2" spans="1:7" ht="36.75" customHeight="1">
      <c r="A2" s="235" t="s">
        <v>984</v>
      </c>
      <c r="B2" s="235"/>
      <c r="C2" s="235"/>
      <c r="D2" s="236"/>
      <c r="E2" s="236"/>
      <c r="F2" s="236"/>
      <c r="G2" s="236"/>
    </row>
    <row r="5" spans="1:7" ht="24" customHeight="1" thickBot="1">
      <c r="G5" s="33" t="s">
        <v>985</v>
      </c>
    </row>
    <row r="6" spans="1:7" ht="24" customHeight="1">
      <c r="A6" s="238" t="s">
        <v>986</v>
      </c>
      <c r="B6" s="239">
        <v>2010</v>
      </c>
      <c r="C6" s="239">
        <v>2011</v>
      </c>
      <c r="D6" s="240">
        <v>2012</v>
      </c>
      <c r="E6" s="240">
        <v>2013</v>
      </c>
      <c r="F6" s="240">
        <v>2014</v>
      </c>
      <c r="G6" s="241">
        <v>2015</v>
      </c>
    </row>
    <row r="7" spans="1:7" ht="51" customHeight="1">
      <c r="A7" s="242" t="s">
        <v>987</v>
      </c>
      <c r="B7" s="243">
        <f>'2010'!F21</f>
        <v>275350000</v>
      </c>
      <c r="C7" s="243">
        <f>'2011'!F24</f>
        <v>377425000</v>
      </c>
      <c r="D7" s="244">
        <f>'2012'!TV_중앙__TV_지역__TV_해외__라디오_지역</f>
        <v>781084990</v>
      </c>
      <c r="E7" s="244">
        <f>'2013'!F36</f>
        <v>438721338</v>
      </c>
      <c r="F7" s="245">
        <f>'2014'!F29</f>
        <v>593176365</v>
      </c>
      <c r="G7" s="246">
        <f>'2015'!F14</f>
        <v>209863800</v>
      </c>
    </row>
    <row r="8" spans="1:7" ht="51" customHeight="1">
      <c r="A8" s="242" t="s">
        <v>988</v>
      </c>
      <c r="B8" s="243">
        <f>'2010'!F85</f>
        <v>573285500</v>
      </c>
      <c r="C8" s="243">
        <f>'2011'!F95</f>
        <v>540333000</v>
      </c>
      <c r="D8" s="244">
        <f>'2012'!F64</f>
        <v>349895000</v>
      </c>
      <c r="E8" s="244">
        <f>'2013'!F72</f>
        <v>268746600</v>
      </c>
      <c r="F8" s="245">
        <f>'2014'!F79</f>
        <v>405270500</v>
      </c>
      <c r="G8" s="246">
        <f>'2015'!F53</f>
        <v>217085000</v>
      </c>
    </row>
    <row r="9" spans="1:7" ht="51" customHeight="1">
      <c r="A9" s="242" t="s">
        <v>989</v>
      </c>
      <c r="B9" s="243">
        <f>'2010'!F111</f>
        <v>42320000</v>
      </c>
      <c r="C9" s="243">
        <f>'2011'!F119</f>
        <v>37520000</v>
      </c>
      <c r="D9" s="244">
        <f>'2012'!F83</f>
        <v>57100000</v>
      </c>
      <c r="E9" s="244">
        <f>'2013'!F92</f>
        <v>36200000</v>
      </c>
      <c r="F9" s="245">
        <f>'2014'!F111</f>
        <v>80400000</v>
      </c>
      <c r="G9" s="246">
        <f>'2015'!F81</f>
        <v>85500000</v>
      </c>
    </row>
    <row r="10" spans="1:7" ht="24" customHeight="1" thickBot="1">
      <c r="A10" s="247" t="s">
        <v>238</v>
      </c>
      <c r="B10" s="248">
        <f>SUM(B7:B9)</f>
        <v>890955500</v>
      </c>
      <c r="C10" s="248">
        <f>SUM(C7:C9)</f>
        <v>955278000</v>
      </c>
      <c r="D10" s="248">
        <f>SUM(D7:D9)</f>
        <v>1188079990</v>
      </c>
      <c r="E10" s="248">
        <f>SUM(E7:E9)</f>
        <v>743667938</v>
      </c>
      <c r="F10" s="248">
        <f>SUM(F7:F9)</f>
        <v>1078846865</v>
      </c>
      <c r="G10" s="249">
        <f>SUM(G7:G9)</f>
        <v>512448800</v>
      </c>
    </row>
  </sheetData>
  <phoneticPr fontId="1" type="noConversion"/>
  <printOptions horizontalCentered="1"/>
  <pageMargins left="0" right="0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2"/>
  <sheetViews>
    <sheetView zoomScale="85" zoomScaleNormal="85" workbookViewId="0">
      <selection activeCell="B15" sqref="B15"/>
    </sheetView>
  </sheetViews>
  <sheetFormatPr defaultRowHeight="16.5" customHeight="1"/>
  <cols>
    <col min="1" max="1" width="20.75" style="100" bestFit="1" customWidth="1"/>
    <col min="2" max="2" width="11" style="100" bestFit="1" customWidth="1"/>
    <col min="3" max="3" width="27.625" style="100" bestFit="1" customWidth="1"/>
    <col min="4" max="4" width="60.875" style="100" bestFit="1" customWidth="1"/>
    <col min="5" max="5" width="22.375" style="100" bestFit="1" customWidth="1"/>
    <col min="6" max="6" width="16.875" style="101" bestFit="1" customWidth="1"/>
    <col min="7" max="7" width="16.25" style="100" customWidth="1"/>
    <col min="8" max="16384" width="9" style="100"/>
  </cols>
  <sheetData>
    <row r="1" spans="1:7" s="3" customFormat="1" ht="16.5" customHeight="1">
      <c r="A1" s="8" t="s">
        <v>330</v>
      </c>
      <c r="B1" s="9"/>
      <c r="C1" s="9"/>
      <c r="D1" s="9"/>
      <c r="E1" s="9"/>
      <c r="F1" s="9"/>
      <c r="G1" s="9"/>
    </row>
    <row r="2" spans="1:7" s="1" customFormat="1" ht="16.5" customHeight="1" thickBot="1">
      <c r="A2" s="5"/>
      <c r="B2" s="5"/>
      <c r="C2" s="5"/>
      <c r="D2" s="5"/>
      <c r="E2" s="4"/>
      <c r="F2" s="10"/>
      <c r="G2" s="33"/>
    </row>
    <row r="3" spans="1:7" s="32" customFormat="1" ht="16.5" customHeight="1">
      <c r="A3" s="28" t="s">
        <v>0</v>
      </c>
      <c r="B3" s="29" t="s">
        <v>186</v>
      </c>
      <c r="C3" s="29" t="s">
        <v>81</v>
      </c>
      <c r="D3" s="29" t="s">
        <v>94</v>
      </c>
      <c r="E3" s="29" t="s">
        <v>95</v>
      </c>
      <c r="F3" s="30" t="s">
        <v>80</v>
      </c>
      <c r="G3" s="31" t="s">
        <v>237</v>
      </c>
    </row>
    <row r="4" spans="1:7">
      <c r="A4" s="15" t="s">
        <v>241</v>
      </c>
      <c r="B4" s="16" t="s">
        <v>187</v>
      </c>
      <c r="C4" s="16" t="s">
        <v>83</v>
      </c>
      <c r="D4" s="106" t="s">
        <v>331</v>
      </c>
      <c r="E4" s="16" t="s">
        <v>332</v>
      </c>
      <c r="F4" s="108">
        <v>20000000</v>
      </c>
      <c r="G4" s="103"/>
    </row>
    <row r="5" spans="1:7">
      <c r="A5" s="15" t="s">
        <v>241</v>
      </c>
      <c r="B5" s="16" t="s">
        <v>187</v>
      </c>
      <c r="C5" s="16" t="s">
        <v>333</v>
      </c>
      <c r="D5" s="165" t="s">
        <v>334</v>
      </c>
      <c r="E5" s="16" t="s">
        <v>335</v>
      </c>
      <c r="F5" s="166">
        <v>15000000</v>
      </c>
      <c r="G5" s="103"/>
    </row>
    <row r="6" spans="1:7">
      <c r="A6" s="15" t="s">
        <v>26</v>
      </c>
      <c r="B6" s="16" t="s">
        <v>187</v>
      </c>
      <c r="C6" s="16" t="s">
        <v>336</v>
      </c>
      <c r="D6" s="106" t="s">
        <v>337</v>
      </c>
      <c r="E6" s="164" t="s">
        <v>338</v>
      </c>
      <c r="F6" s="108">
        <v>15000000</v>
      </c>
      <c r="G6" s="103"/>
    </row>
    <row r="7" spans="1:7">
      <c r="A7" s="15" t="s">
        <v>241</v>
      </c>
      <c r="B7" s="16" t="s">
        <v>187</v>
      </c>
      <c r="C7" s="16" t="s">
        <v>83</v>
      </c>
      <c r="D7" s="106" t="s">
        <v>339</v>
      </c>
      <c r="E7" s="16" t="s">
        <v>340</v>
      </c>
      <c r="F7" s="108">
        <v>25000000</v>
      </c>
      <c r="G7" s="103"/>
    </row>
    <row r="8" spans="1:7">
      <c r="A8" s="15" t="s">
        <v>27</v>
      </c>
      <c r="B8" s="16" t="s">
        <v>187</v>
      </c>
      <c r="C8" s="16" t="s">
        <v>67</v>
      </c>
      <c r="D8" s="165" t="s">
        <v>341</v>
      </c>
      <c r="E8" s="16" t="s">
        <v>342</v>
      </c>
      <c r="F8" s="166">
        <v>8800000</v>
      </c>
      <c r="G8" s="103"/>
    </row>
    <row r="9" spans="1:7">
      <c r="A9" s="15" t="s">
        <v>27</v>
      </c>
      <c r="B9" s="16" t="s">
        <v>187</v>
      </c>
      <c r="C9" s="16" t="s">
        <v>67</v>
      </c>
      <c r="D9" s="165" t="s">
        <v>343</v>
      </c>
      <c r="E9" s="16" t="s">
        <v>344</v>
      </c>
      <c r="F9" s="166">
        <v>13200000</v>
      </c>
      <c r="G9" s="103"/>
    </row>
    <row r="10" spans="1:7">
      <c r="A10" s="15" t="s">
        <v>27</v>
      </c>
      <c r="B10" s="16" t="s">
        <v>187</v>
      </c>
      <c r="C10" s="16" t="s">
        <v>345</v>
      </c>
      <c r="D10" s="106" t="s">
        <v>346</v>
      </c>
      <c r="E10" s="16" t="s">
        <v>347</v>
      </c>
      <c r="F10" s="166">
        <v>100000000</v>
      </c>
      <c r="G10" s="103"/>
    </row>
    <row r="11" spans="1:7">
      <c r="A11" s="15" t="s">
        <v>27</v>
      </c>
      <c r="B11" s="16" t="s">
        <v>187</v>
      </c>
      <c r="C11" s="16" t="s">
        <v>64</v>
      </c>
      <c r="D11" s="106" t="s">
        <v>93</v>
      </c>
      <c r="E11" s="16" t="s">
        <v>348</v>
      </c>
      <c r="F11" s="108">
        <v>25000000</v>
      </c>
      <c r="G11" s="103"/>
    </row>
    <row r="12" spans="1:7">
      <c r="A12" s="15" t="s">
        <v>27</v>
      </c>
      <c r="B12" s="16" t="s">
        <v>187</v>
      </c>
      <c r="C12" s="16" t="s">
        <v>264</v>
      </c>
      <c r="D12" s="106" t="s">
        <v>93</v>
      </c>
      <c r="E12" s="16" t="s">
        <v>348</v>
      </c>
      <c r="F12" s="108">
        <v>10000000</v>
      </c>
      <c r="G12" s="103"/>
    </row>
    <row r="13" spans="1:7">
      <c r="A13" s="15" t="s">
        <v>27</v>
      </c>
      <c r="B13" s="16" t="s">
        <v>187</v>
      </c>
      <c r="C13" s="16" t="s">
        <v>78</v>
      </c>
      <c r="D13" s="165" t="s">
        <v>349</v>
      </c>
      <c r="E13" s="16" t="s">
        <v>350</v>
      </c>
      <c r="F13" s="166">
        <v>550000</v>
      </c>
      <c r="G13" s="103"/>
    </row>
    <row r="14" spans="1:7">
      <c r="A14" s="15" t="s">
        <v>27</v>
      </c>
      <c r="B14" s="16" t="s">
        <v>187</v>
      </c>
      <c r="C14" s="16" t="s">
        <v>65</v>
      </c>
      <c r="D14" s="106" t="s">
        <v>351</v>
      </c>
      <c r="E14" s="16" t="s">
        <v>352</v>
      </c>
      <c r="F14" s="108">
        <v>3000000</v>
      </c>
      <c r="G14" s="103"/>
    </row>
    <row r="15" spans="1:7">
      <c r="A15" s="15" t="s">
        <v>27</v>
      </c>
      <c r="B15" s="16" t="s">
        <v>187</v>
      </c>
      <c r="C15" s="16" t="s">
        <v>67</v>
      </c>
      <c r="D15" s="106" t="s">
        <v>351</v>
      </c>
      <c r="E15" s="16" t="s">
        <v>353</v>
      </c>
      <c r="F15" s="108">
        <v>3300000</v>
      </c>
      <c r="G15" s="103"/>
    </row>
    <row r="16" spans="1:7">
      <c r="A16" s="15" t="s">
        <v>27</v>
      </c>
      <c r="B16" s="16" t="s">
        <v>187</v>
      </c>
      <c r="C16" s="16" t="s">
        <v>64</v>
      </c>
      <c r="D16" s="106" t="s">
        <v>351</v>
      </c>
      <c r="E16" s="16" t="s">
        <v>354</v>
      </c>
      <c r="F16" s="166">
        <v>3300000</v>
      </c>
      <c r="G16" s="103"/>
    </row>
    <row r="17" spans="1:7">
      <c r="A17" s="15" t="s">
        <v>27</v>
      </c>
      <c r="B17" s="16" t="s">
        <v>187</v>
      </c>
      <c r="C17" s="16" t="s">
        <v>264</v>
      </c>
      <c r="D17" s="106" t="s">
        <v>355</v>
      </c>
      <c r="E17" s="16" t="s">
        <v>354</v>
      </c>
      <c r="F17" s="166">
        <v>1000000</v>
      </c>
      <c r="G17" s="103"/>
    </row>
    <row r="18" spans="1:7">
      <c r="A18" s="15" t="s">
        <v>27</v>
      </c>
      <c r="B18" s="16" t="s">
        <v>187</v>
      </c>
      <c r="C18" s="16" t="s">
        <v>78</v>
      </c>
      <c r="D18" s="106" t="s">
        <v>356</v>
      </c>
      <c r="E18" s="16" t="s">
        <v>354</v>
      </c>
      <c r="F18" s="166">
        <v>2200000</v>
      </c>
      <c r="G18" s="103"/>
    </row>
    <row r="19" spans="1:7">
      <c r="A19" s="15" t="s">
        <v>27</v>
      </c>
      <c r="B19" s="16" t="s">
        <v>187</v>
      </c>
      <c r="C19" s="16" t="s">
        <v>64</v>
      </c>
      <c r="D19" s="106" t="s">
        <v>357</v>
      </c>
      <c r="E19" s="164" t="s">
        <v>358</v>
      </c>
      <c r="F19" s="108">
        <v>20000000</v>
      </c>
      <c r="G19" s="103"/>
    </row>
    <row r="20" spans="1:7">
      <c r="A20" s="15" t="s">
        <v>27</v>
      </c>
      <c r="B20" s="16" t="s">
        <v>187</v>
      </c>
      <c r="C20" s="16" t="s">
        <v>64</v>
      </c>
      <c r="D20" s="106" t="s">
        <v>359</v>
      </c>
      <c r="E20" s="16" t="s">
        <v>360</v>
      </c>
      <c r="F20" s="108">
        <v>10000000</v>
      </c>
      <c r="G20" s="103"/>
    </row>
    <row r="21" spans="1:7">
      <c r="A21" s="49" t="s">
        <v>32</v>
      </c>
      <c r="B21" s="52"/>
      <c r="C21" s="52"/>
      <c r="D21" s="105"/>
      <c r="E21" s="50"/>
      <c r="F21" s="51">
        <f>SUM(F4:F20)</f>
        <v>275350000</v>
      </c>
      <c r="G21" s="48"/>
    </row>
    <row r="22" spans="1:7">
      <c r="A22" s="15" t="s">
        <v>28</v>
      </c>
      <c r="B22" s="16" t="s">
        <v>187</v>
      </c>
      <c r="C22" s="16" t="s">
        <v>118</v>
      </c>
      <c r="D22" s="106" t="s">
        <v>361</v>
      </c>
      <c r="E22" s="16" t="s">
        <v>362</v>
      </c>
      <c r="F22" s="108">
        <v>22385000</v>
      </c>
      <c r="G22" s="103"/>
    </row>
    <row r="23" spans="1:7">
      <c r="A23" s="15" t="s">
        <v>28</v>
      </c>
      <c r="B23" s="16" t="s">
        <v>187</v>
      </c>
      <c r="C23" s="16" t="s">
        <v>139</v>
      </c>
      <c r="D23" s="106" t="s">
        <v>361</v>
      </c>
      <c r="E23" s="16" t="s">
        <v>362</v>
      </c>
      <c r="F23" s="108">
        <v>19739500</v>
      </c>
      <c r="G23" s="103"/>
    </row>
    <row r="24" spans="1:7">
      <c r="A24" s="15" t="s">
        <v>28</v>
      </c>
      <c r="B24" s="16" t="s">
        <v>187</v>
      </c>
      <c r="C24" s="16" t="s">
        <v>363</v>
      </c>
      <c r="D24" s="106" t="s">
        <v>361</v>
      </c>
      <c r="E24" s="16" t="s">
        <v>362</v>
      </c>
      <c r="F24" s="108">
        <v>19739500</v>
      </c>
      <c r="G24" s="103"/>
    </row>
    <row r="25" spans="1:7">
      <c r="A25" s="15" t="s">
        <v>28</v>
      </c>
      <c r="B25" s="16" t="s">
        <v>187</v>
      </c>
      <c r="C25" s="16" t="s">
        <v>113</v>
      </c>
      <c r="D25" s="106" t="s">
        <v>361</v>
      </c>
      <c r="E25" s="16" t="s">
        <v>362</v>
      </c>
      <c r="F25" s="108">
        <v>34595000</v>
      </c>
      <c r="G25" s="103"/>
    </row>
    <row r="26" spans="1:7">
      <c r="A26" s="15" t="s">
        <v>28</v>
      </c>
      <c r="B26" s="16" t="s">
        <v>187</v>
      </c>
      <c r="C26" s="16" t="s">
        <v>364</v>
      </c>
      <c r="D26" s="106" t="s">
        <v>361</v>
      </c>
      <c r="E26" s="16" t="s">
        <v>362</v>
      </c>
      <c r="F26" s="108">
        <v>19739500</v>
      </c>
      <c r="G26" s="103"/>
    </row>
    <row r="27" spans="1:7">
      <c r="A27" s="15" t="s">
        <v>28</v>
      </c>
      <c r="B27" s="16" t="s">
        <v>187</v>
      </c>
      <c r="C27" s="16" t="s">
        <v>283</v>
      </c>
      <c r="D27" s="106" t="s">
        <v>361</v>
      </c>
      <c r="E27" s="16" t="s">
        <v>362</v>
      </c>
      <c r="F27" s="108">
        <v>19739500</v>
      </c>
      <c r="G27" s="103"/>
    </row>
    <row r="28" spans="1:7">
      <c r="A28" s="15" t="s">
        <v>28</v>
      </c>
      <c r="B28" s="16" t="s">
        <v>187</v>
      </c>
      <c r="C28" s="16" t="s">
        <v>365</v>
      </c>
      <c r="D28" s="106" t="s">
        <v>361</v>
      </c>
      <c r="E28" s="16" t="s">
        <v>362</v>
      </c>
      <c r="F28" s="108">
        <v>22385000</v>
      </c>
      <c r="G28" s="103"/>
    </row>
    <row r="29" spans="1:7">
      <c r="A29" s="15" t="s">
        <v>28</v>
      </c>
      <c r="B29" s="16" t="s">
        <v>187</v>
      </c>
      <c r="C29" s="16" t="s">
        <v>366</v>
      </c>
      <c r="D29" s="106" t="s">
        <v>361</v>
      </c>
      <c r="E29" s="16" t="s">
        <v>352</v>
      </c>
      <c r="F29" s="108">
        <v>22385000</v>
      </c>
      <c r="G29" s="103"/>
    </row>
    <row r="30" spans="1:7">
      <c r="A30" s="15" t="s">
        <v>28</v>
      </c>
      <c r="B30" s="16" t="s">
        <v>187</v>
      </c>
      <c r="C30" s="16" t="s">
        <v>115</v>
      </c>
      <c r="D30" s="106" t="s">
        <v>361</v>
      </c>
      <c r="E30" s="16" t="s">
        <v>352</v>
      </c>
      <c r="F30" s="108">
        <v>34595000</v>
      </c>
      <c r="G30" s="103"/>
    </row>
    <row r="31" spans="1:7">
      <c r="A31" s="15" t="s">
        <v>28</v>
      </c>
      <c r="B31" s="16" t="s">
        <v>187</v>
      </c>
      <c r="C31" s="16" t="s">
        <v>190</v>
      </c>
      <c r="D31" s="106" t="s">
        <v>361</v>
      </c>
      <c r="E31" s="16" t="s">
        <v>352</v>
      </c>
      <c r="F31" s="108">
        <v>20350000</v>
      </c>
      <c r="G31" s="103"/>
    </row>
    <row r="32" spans="1:7" ht="16.5" customHeight="1">
      <c r="A32" s="15" t="s">
        <v>28</v>
      </c>
      <c r="B32" s="16" t="s">
        <v>187</v>
      </c>
      <c r="C32" s="16" t="s">
        <v>367</v>
      </c>
      <c r="D32" s="106" t="s">
        <v>361</v>
      </c>
      <c r="E32" s="16" t="s">
        <v>352</v>
      </c>
      <c r="F32" s="108">
        <v>19739500</v>
      </c>
      <c r="G32" s="103"/>
    </row>
    <row r="33" spans="1:7" ht="16.5" customHeight="1">
      <c r="A33" s="15" t="s">
        <v>28</v>
      </c>
      <c r="B33" s="16" t="s">
        <v>187</v>
      </c>
      <c r="C33" s="16" t="s">
        <v>96</v>
      </c>
      <c r="D33" s="106" t="s">
        <v>361</v>
      </c>
      <c r="E33" s="16" t="s">
        <v>352</v>
      </c>
      <c r="F33" s="108">
        <v>34595000</v>
      </c>
      <c r="G33" s="103"/>
    </row>
    <row r="34" spans="1:7" ht="16.5" customHeight="1">
      <c r="A34" s="15" t="s">
        <v>28</v>
      </c>
      <c r="B34" s="16" t="s">
        <v>187</v>
      </c>
      <c r="C34" s="16" t="s">
        <v>368</v>
      </c>
      <c r="D34" s="106" t="s">
        <v>361</v>
      </c>
      <c r="E34" s="16" t="s">
        <v>352</v>
      </c>
      <c r="F34" s="108">
        <v>9000000</v>
      </c>
      <c r="G34" s="103"/>
    </row>
    <row r="35" spans="1:7" ht="16.5" customHeight="1">
      <c r="A35" s="15" t="s">
        <v>28</v>
      </c>
      <c r="B35" s="16" t="s">
        <v>187</v>
      </c>
      <c r="C35" s="16" t="s">
        <v>369</v>
      </c>
      <c r="D35" s="106" t="s">
        <v>361</v>
      </c>
      <c r="E35" s="16" t="s">
        <v>352</v>
      </c>
      <c r="F35" s="108">
        <v>10000000</v>
      </c>
      <c r="G35" s="103"/>
    </row>
    <row r="36" spans="1:7" ht="16.5" customHeight="1">
      <c r="A36" s="15" t="s">
        <v>28</v>
      </c>
      <c r="B36" s="16" t="s">
        <v>187</v>
      </c>
      <c r="C36" s="16" t="s">
        <v>194</v>
      </c>
      <c r="D36" s="106" t="s">
        <v>361</v>
      </c>
      <c r="E36" s="16" t="s">
        <v>352</v>
      </c>
      <c r="F36" s="108">
        <v>12000000</v>
      </c>
      <c r="G36" s="103"/>
    </row>
    <row r="37" spans="1:7" ht="16.5" customHeight="1">
      <c r="A37" s="15" t="s">
        <v>28</v>
      </c>
      <c r="B37" s="16" t="s">
        <v>187</v>
      </c>
      <c r="C37" s="16" t="s">
        <v>370</v>
      </c>
      <c r="D37" s="106" t="s">
        <v>361</v>
      </c>
      <c r="E37" s="164" t="s">
        <v>371</v>
      </c>
      <c r="F37" s="108">
        <v>12210000</v>
      </c>
      <c r="G37" s="103"/>
    </row>
    <row r="38" spans="1:7" ht="16.5" customHeight="1">
      <c r="A38" s="15" t="s">
        <v>28</v>
      </c>
      <c r="B38" s="16" t="s">
        <v>187</v>
      </c>
      <c r="C38" s="16" t="s">
        <v>372</v>
      </c>
      <c r="D38" s="106" t="s">
        <v>361</v>
      </c>
      <c r="E38" s="164" t="s">
        <v>373</v>
      </c>
      <c r="F38" s="108">
        <v>5000000</v>
      </c>
      <c r="G38" s="103"/>
    </row>
    <row r="39" spans="1:7" ht="16.5" customHeight="1">
      <c r="A39" s="15" t="s">
        <v>28</v>
      </c>
      <c r="B39" s="16" t="s">
        <v>187</v>
      </c>
      <c r="C39" s="16" t="s">
        <v>120</v>
      </c>
      <c r="D39" s="106" t="s">
        <v>361</v>
      </c>
      <c r="E39" s="164" t="s">
        <v>374</v>
      </c>
      <c r="F39" s="108">
        <v>5000000</v>
      </c>
      <c r="G39" s="103"/>
    </row>
    <row r="40" spans="1:7" ht="16.5" customHeight="1">
      <c r="A40" s="15" t="s">
        <v>28</v>
      </c>
      <c r="B40" s="16" t="s">
        <v>187</v>
      </c>
      <c r="C40" s="16" t="s">
        <v>375</v>
      </c>
      <c r="D40" s="106" t="s">
        <v>361</v>
      </c>
      <c r="E40" s="164" t="s">
        <v>374</v>
      </c>
      <c r="F40" s="108">
        <v>9000000</v>
      </c>
      <c r="G40" s="103"/>
    </row>
    <row r="41" spans="1:7" ht="16.5" customHeight="1">
      <c r="A41" s="15" t="s">
        <v>28</v>
      </c>
      <c r="B41" s="16" t="s">
        <v>187</v>
      </c>
      <c r="C41" s="16" t="s">
        <v>376</v>
      </c>
      <c r="D41" s="106" t="s">
        <v>361</v>
      </c>
      <c r="E41" s="164" t="s">
        <v>377</v>
      </c>
      <c r="F41" s="108">
        <v>9000000</v>
      </c>
      <c r="G41" s="103"/>
    </row>
    <row r="42" spans="1:7" ht="16.5" customHeight="1">
      <c r="A42" s="15" t="s">
        <v>28</v>
      </c>
      <c r="B42" s="16" t="s">
        <v>189</v>
      </c>
      <c r="C42" s="16" t="s">
        <v>190</v>
      </c>
      <c r="D42" s="106" t="s">
        <v>411</v>
      </c>
      <c r="E42" s="16" t="s">
        <v>412</v>
      </c>
      <c r="F42" s="108">
        <v>2970000</v>
      </c>
      <c r="G42" s="103"/>
    </row>
    <row r="43" spans="1:7" ht="16.5" customHeight="1">
      <c r="A43" s="15" t="s">
        <v>28</v>
      </c>
      <c r="B43" s="16" t="s">
        <v>189</v>
      </c>
      <c r="C43" s="16" t="s">
        <v>369</v>
      </c>
      <c r="D43" s="106" t="s">
        <v>411</v>
      </c>
      <c r="E43" s="16" t="s">
        <v>412</v>
      </c>
      <c r="F43" s="108">
        <v>1760000</v>
      </c>
      <c r="G43" s="103"/>
    </row>
    <row r="44" spans="1:7" ht="16.5" customHeight="1">
      <c r="A44" s="168" t="s">
        <v>242</v>
      </c>
      <c r="B44" s="20" t="s">
        <v>189</v>
      </c>
      <c r="C44" s="20" t="s">
        <v>415</v>
      </c>
      <c r="D44" s="169" t="s">
        <v>416</v>
      </c>
      <c r="E44" s="20" t="s">
        <v>417</v>
      </c>
      <c r="F44" s="171">
        <v>3000000</v>
      </c>
      <c r="G44" s="103"/>
    </row>
    <row r="45" spans="1:7" ht="16.5" customHeight="1">
      <c r="A45" s="168" t="s">
        <v>433</v>
      </c>
      <c r="B45" s="20" t="s">
        <v>434</v>
      </c>
      <c r="C45" s="20" t="s">
        <v>435</v>
      </c>
      <c r="D45" s="169" t="s">
        <v>436</v>
      </c>
      <c r="E45" s="20" t="s">
        <v>466</v>
      </c>
      <c r="F45" s="171">
        <v>4070000</v>
      </c>
      <c r="G45" s="103"/>
    </row>
    <row r="46" spans="1:7" ht="16.5" customHeight="1">
      <c r="A46" s="168" t="s">
        <v>28</v>
      </c>
      <c r="B46" s="20" t="s">
        <v>434</v>
      </c>
      <c r="C46" s="20" t="s">
        <v>435</v>
      </c>
      <c r="D46" s="169" t="s">
        <v>437</v>
      </c>
      <c r="E46" s="20" t="s">
        <v>467</v>
      </c>
      <c r="F46" s="171">
        <v>1500000</v>
      </c>
      <c r="G46" s="103"/>
    </row>
    <row r="47" spans="1:7" ht="16.5" customHeight="1">
      <c r="A47" s="168" t="s">
        <v>28</v>
      </c>
      <c r="B47" s="20" t="s">
        <v>434</v>
      </c>
      <c r="C47" s="20" t="s">
        <v>435</v>
      </c>
      <c r="D47" s="169" t="s">
        <v>438</v>
      </c>
      <c r="E47" s="20" t="s">
        <v>468</v>
      </c>
      <c r="F47" s="171">
        <v>10000000</v>
      </c>
      <c r="G47" s="103"/>
    </row>
    <row r="48" spans="1:7" ht="16.5" customHeight="1">
      <c r="A48" s="168" t="s">
        <v>28</v>
      </c>
      <c r="B48" s="20" t="s">
        <v>434</v>
      </c>
      <c r="C48" s="20" t="s">
        <v>439</v>
      </c>
      <c r="D48" s="169" t="s">
        <v>440</v>
      </c>
      <c r="E48" s="20" t="s">
        <v>469</v>
      </c>
      <c r="F48" s="171">
        <v>2200000</v>
      </c>
      <c r="G48" s="103"/>
    </row>
    <row r="49" spans="1:7" ht="16.5" customHeight="1">
      <c r="A49" s="15" t="s">
        <v>29</v>
      </c>
      <c r="B49" s="16" t="s">
        <v>187</v>
      </c>
      <c r="C49" s="16" t="s">
        <v>97</v>
      </c>
      <c r="D49" s="106" t="s">
        <v>378</v>
      </c>
      <c r="E49" s="16" t="s">
        <v>379</v>
      </c>
      <c r="F49" s="108">
        <v>3000000</v>
      </c>
      <c r="G49" s="103"/>
    </row>
    <row r="50" spans="1:7" ht="16.5" customHeight="1">
      <c r="A50" s="15" t="s">
        <v>29</v>
      </c>
      <c r="B50" s="16" t="s">
        <v>187</v>
      </c>
      <c r="C50" s="16" t="s">
        <v>30</v>
      </c>
      <c r="D50" s="106" t="s">
        <v>378</v>
      </c>
      <c r="E50" s="16" t="s">
        <v>379</v>
      </c>
      <c r="F50" s="108">
        <v>3000000</v>
      </c>
      <c r="G50" s="103"/>
    </row>
    <row r="51" spans="1:7" ht="16.5" customHeight="1">
      <c r="A51" s="15" t="s">
        <v>29</v>
      </c>
      <c r="B51" s="16" t="s">
        <v>187</v>
      </c>
      <c r="C51" s="16" t="s">
        <v>380</v>
      </c>
      <c r="D51" s="106" t="s">
        <v>378</v>
      </c>
      <c r="E51" s="16" t="s">
        <v>379</v>
      </c>
      <c r="F51" s="108">
        <v>3000000</v>
      </c>
      <c r="G51" s="103"/>
    </row>
    <row r="52" spans="1:7" ht="16.5" customHeight="1">
      <c r="A52" s="15" t="s">
        <v>29</v>
      </c>
      <c r="B52" s="16" t="s">
        <v>187</v>
      </c>
      <c r="C52" s="16" t="s">
        <v>100</v>
      </c>
      <c r="D52" s="106" t="s">
        <v>378</v>
      </c>
      <c r="E52" s="16" t="s">
        <v>379</v>
      </c>
      <c r="F52" s="108">
        <v>1000000</v>
      </c>
      <c r="G52" s="103"/>
    </row>
    <row r="53" spans="1:7" ht="16.5" customHeight="1">
      <c r="A53" s="15" t="s">
        <v>29</v>
      </c>
      <c r="B53" s="16" t="s">
        <v>187</v>
      </c>
      <c r="C53" s="16" t="s">
        <v>313</v>
      </c>
      <c r="D53" s="106" t="s">
        <v>378</v>
      </c>
      <c r="E53" s="16" t="s">
        <v>379</v>
      </c>
      <c r="F53" s="108">
        <v>1000000</v>
      </c>
      <c r="G53" s="103"/>
    </row>
    <row r="54" spans="1:7" ht="16.5" customHeight="1">
      <c r="A54" s="15" t="s">
        <v>29</v>
      </c>
      <c r="B54" s="16" t="s">
        <v>187</v>
      </c>
      <c r="C54" s="16" t="s">
        <v>21</v>
      </c>
      <c r="D54" s="106" t="s">
        <v>378</v>
      </c>
      <c r="E54" s="16" t="s">
        <v>379</v>
      </c>
      <c r="F54" s="108">
        <v>1000000</v>
      </c>
      <c r="G54" s="103"/>
    </row>
    <row r="55" spans="1:7" ht="16.5" customHeight="1">
      <c r="A55" s="15" t="s">
        <v>29</v>
      </c>
      <c r="B55" s="16" t="s">
        <v>187</v>
      </c>
      <c r="C55" s="16" t="s">
        <v>66</v>
      </c>
      <c r="D55" s="106" t="s">
        <v>378</v>
      </c>
      <c r="E55" s="16" t="s">
        <v>379</v>
      </c>
      <c r="F55" s="108">
        <v>3000000</v>
      </c>
      <c r="G55" s="103"/>
    </row>
    <row r="56" spans="1:7" ht="16.5" customHeight="1">
      <c r="A56" s="15" t="s">
        <v>29</v>
      </c>
      <c r="B56" s="16" t="s">
        <v>187</v>
      </c>
      <c r="C56" s="16" t="s">
        <v>97</v>
      </c>
      <c r="D56" s="106" t="s">
        <v>381</v>
      </c>
      <c r="E56" s="164" t="s">
        <v>382</v>
      </c>
      <c r="F56" s="108">
        <v>4000000</v>
      </c>
      <c r="G56" s="103"/>
    </row>
    <row r="57" spans="1:7" ht="16.5" customHeight="1">
      <c r="A57" s="15" t="s">
        <v>29</v>
      </c>
      <c r="B57" s="16" t="s">
        <v>187</v>
      </c>
      <c r="C57" s="16" t="s">
        <v>21</v>
      </c>
      <c r="D57" s="106" t="s">
        <v>383</v>
      </c>
      <c r="E57" s="16" t="s">
        <v>384</v>
      </c>
      <c r="F57" s="108">
        <v>7998000</v>
      </c>
      <c r="G57" s="103"/>
    </row>
    <row r="58" spans="1:7" ht="16.5" customHeight="1">
      <c r="A58" s="15" t="s">
        <v>29</v>
      </c>
      <c r="B58" s="16" t="s">
        <v>187</v>
      </c>
      <c r="C58" s="16" t="s">
        <v>98</v>
      </c>
      <c r="D58" s="106" t="s">
        <v>361</v>
      </c>
      <c r="E58" s="164" t="s">
        <v>385</v>
      </c>
      <c r="F58" s="108">
        <v>1000000</v>
      </c>
      <c r="G58" s="103"/>
    </row>
    <row r="59" spans="1:7" ht="16.5" customHeight="1">
      <c r="A59" s="15" t="s">
        <v>29</v>
      </c>
      <c r="B59" s="16" t="s">
        <v>187</v>
      </c>
      <c r="C59" s="16" t="s">
        <v>21</v>
      </c>
      <c r="D59" s="106" t="s">
        <v>361</v>
      </c>
      <c r="E59" s="164" t="s">
        <v>385</v>
      </c>
      <c r="F59" s="108">
        <v>1000000</v>
      </c>
      <c r="G59" s="103"/>
    </row>
    <row r="60" spans="1:7" ht="16.5" customHeight="1">
      <c r="A60" s="15" t="s">
        <v>29</v>
      </c>
      <c r="B60" s="16" t="s">
        <v>187</v>
      </c>
      <c r="C60" s="16" t="s">
        <v>313</v>
      </c>
      <c r="D60" s="106" t="s">
        <v>361</v>
      </c>
      <c r="E60" s="16" t="s">
        <v>354</v>
      </c>
      <c r="F60" s="166">
        <v>1000000</v>
      </c>
      <c r="G60" s="103"/>
    </row>
    <row r="61" spans="1:7" ht="16.5" customHeight="1">
      <c r="A61" s="15" t="s">
        <v>29</v>
      </c>
      <c r="B61" s="16" t="s">
        <v>187</v>
      </c>
      <c r="C61" s="16" t="s">
        <v>97</v>
      </c>
      <c r="D61" s="106" t="s">
        <v>386</v>
      </c>
      <c r="E61" s="16" t="s">
        <v>387</v>
      </c>
      <c r="F61" s="166">
        <v>20000000</v>
      </c>
      <c r="G61" s="103"/>
    </row>
    <row r="62" spans="1:7" ht="16.5" customHeight="1">
      <c r="A62" s="15" t="s">
        <v>29</v>
      </c>
      <c r="B62" s="16" t="s">
        <v>187</v>
      </c>
      <c r="C62" s="16" t="s">
        <v>380</v>
      </c>
      <c r="D62" s="106" t="s">
        <v>361</v>
      </c>
      <c r="E62" s="16" t="s">
        <v>362</v>
      </c>
      <c r="F62" s="108">
        <v>3000000</v>
      </c>
      <c r="G62" s="103"/>
    </row>
    <row r="63" spans="1:7" ht="16.5" customHeight="1">
      <c r="A63" s="15" t="s">
        <v>29</v>
      </c>
      <c r="B63" s="16" t="s">
        <v>187</v>
      </c>
      <c r="C63" s="16" t="s">
        <v>20</v>
      </c>
      <c r="D63" s="106" t="s">
        <v>361</v>
      </c>
      <c r="E63" s="16" t="s">
        <v>362</v>
      </c>
      <c r="F63" s="166">
        <v>3000000</v>
      </c>
      <c r="G63" s="103"/>
    </row>
    <row r="64" spans="1:7" ht="16.5" customHeight="1">
      <c r="A64" s="15" t="s">
        <v>29</v>
      </c>
      <c r="B64" s="16" t="s">
        <v>187</v>
      </c>
      <c r="C64" s="16" t="s">
        <v>30</v>
      </c>
      <c r="D64" s="106" t="s">
        <v>361</v>
      </c>
      <c r="E64" s="16" t="s">
        <v>352</v>
      </c>
      <c r="F64" s="108">
        <v>3000000</v>
      </c>
      <c r="G64" s="103"/>
    </row>
    <row r="65" spans="1:7" ht="16.5" customHeight="1">
      <c r="A65" s="15" t="s">
        <v>29</v>
      </c>
      <c r="B65" s="16" t="s">
        <v>187</v>
      </c>
      <c r="C65" s="16" t="s">
        <v>97</v>
      </c>
      <c r="D65" s="106" t="s">
        <v>361</v>
      </c>
      <c r="E65" s="16" t="s">
        <v>352</v>
      </c>
      <c r="F65" s="108">
        <v>3000000</v>
      </c>
      <c r="G65" s="103"/>
    </row>
    <row r="66" spans="1:7" ht="16.5" customHeight="1">
      <c r="A66" s="15" t="s">
        <v>29</v>
      </c>
      <c r="B66" s="16" t="s">
        <v>187</v>
      </c>
      <c r="C66" s="16" t="s">
        <v>66</v>
      </c>
      <c r="D66" s="106" t="s">
        <v>361</v>
      </c>
      <c r="E66" s="16" t="s">
        <v>352</v>
      </c>
      <c r="F66" s="108">
        <v>3000000</v>
      </c>
      <c r="G66" s="103"/>
    </row>
    <row r="67" spans="1:7" ht="16.5" customHeight="1">
      <c r="A67" s="15" t="s">
        <v>29</v>
      </c>
      <c r="B67" s="16" t="s">
        <v>187</v>
      </c>
      <c r="C67" s="16" t="s">
        <v>100</v>
      </c>
      <c r="D67" s="106" t="s">
        <v>361</v>
      </c>
      <c r="E67" s="16" t="s">
        <v>352</v>
      </c>
      <c r="F67" s="108">
        <v>1000000</v>
      </c>
      <c r="G67" s="103"/>
    </row>
    <row r="68" spans="1:7" ht="16.5" customHeight="1">
      <c r="A68" s="15" t="s">
        <v>29</v>
      </c>
      <c r="B68" s="16" t="s">
        <v>187</v>
      </c>
      <c r="C68" s="16" t="s">
        <v>30</v>
      </c>
      <c r="D68" s="106" t="s">
        <v>388</v>
      </c>
      <c r="E68" s="164" t="s">
        <v>389</v>
      </c>
      <c r="F68" s="108">
        <v>3000000</v>
      </c>
      <c r="G68" s="103"/>
    </row>
    <row r="69" spans="1:7" ht="16.5" customHeight="1">
      <c r="A69" s="15" t="s">
        <v>29</v>
      </c>
      <c r="B69" s="16" t="s">
        <v>187</v>
      </c>
      <c r="C69" s="16" t="s">
        <v>380</v>
      </c>
      <c r="D69" s="106" t="s">
        <v>388</v>
      </c>
      <c r="E69" s="164" t="s">
        <v>390</v>
      </c>
      <c r="F69" s="108">
        <v>3000000</v>
      </c>
      <c r="G69" s="103"/>
    </row>
    <row r="70" spans="1:7" ht="16.5" customHeight="1">
      <c r="A70" s="15" t="s">
        <v>29</v>
      </c>
      <c r="B70" s="16" t="s">
        <v>187</v>
      </c>
      <c r="C70" s="16" t="s">
        <v>391</v>
      </c>
      <c r="D70" s="106" t="s">
        <v>388</v>
      </c>
      <c r="E70" s="164" t="s">
        <v>390</v>
      </c>
      <c r="F70" s="108">
        <v>3000000</v>
      </c>
      <c r="G70" s="103"/>
    </row>
    <row r="71" spans="1:7" ht="16.5" customHeight="1">
      <c r="A71" s="15" t="s">
        <v>29</v>
      </c>
      <c r="B71" s="16" t="s">
        <v>187</v>
      </c>
      <c r="C71" s="16" t="s">
        <v>97</v>
      </c>
      <c r="D71" s="106" t="s">
        <v>388</v>
      </c>
      <c r="E71" s="164" t="s">
        <v>392</v>
      </c>
      <c r="F71" s="108">
        <v>3000000</v>
      </c>
      <c r="G71" s="103"/>
    </row>
    <row r="72" spans="1:7" ht="16.5" customHeight="1">
      <c r="A72" s="15" t="s">
        <v>29</v>
      </c>
      <c r="B72" s="16" t="s">
        <v>187</v>
      </c>
      <c r="C72" s="16" t="s">
        <v>66</v>
      </c>
      <c r="D72" s="106" t="s">
        <v>388</v>
      </c>
      <c r="E72" s="164" t="s">
        <v>393</v>
      </c>
      <c r="F72" s="108">
        <v>3000000</v>
      </c>
      <c r="G72" s="103"/>
    </row>
    <row r="73" spans="1:7" ht="16.5" customHeight="1">
      <c r="A73" s="15" t="s">
        <v>29</v>
      </c>
      <c r="B73" s="16" t="s">
        <v>187</v>
      </c>
      <c r="C73" s="16" t="s">
        <v>66</v>
      </c>
      <c r="D73" s="106" t="s">
        <v>394</v>
      </c>
      <c r="E73" s="16" t="s">
        <v>395</v>
      </c>
      <c r="F73" s="108">
        <v>60000000</v>
      </c>
      <c r="G73" s="103"/>
    </row>
    <row r="74" spans="1:7" ht="16.5" customHeight="1">
      <c r="A74" s="15" t="s">
        <v>29</v>
      </c>
      <c r="B74" s="16" t="s">
        <v>187</v>
      </c>
      <c r="C74" s="16" t="s">
        <v>380</v>
      </c>
      <c r="D74" s="106" t="s">
        <v>396</v>
      </c>
      <c r="E74" s="16" t="s">
        <v>397</v>
      </c>
      <c r="F74" s="108">
        <v>10000000</v>
      </c>
      <c r="G74" s="103"/>
    </row>
    <row r="75" spans="1:7" ht="16.5" customHeight="1">
      <c r="A75" s="15" t="s">
        <v>29</v>
      </c>
      <c r="B75" s="16" t="s">
        <v>187</v>
      </c>
      <c r="C75" s="16" t="s">
        <v>66</v>
      </c>
      <c r="D75" s="106" t="s">
        <v>398</v>
      </c>
      <c r="E75" s="16" t="s">
        <v>399</v>
      </c>
      <c r="F75" s="108">
        <v>3000000</v>
      </c>
      <c r="G75" s="103"/>
    </row>
    <row r="76" spans="1:7" ht="16.5" customHeight="1">
      <c r="A76" s="15" t="s">
        <v>29</v>
      </c>
      <c r="B76" s="16" t="s">
        <v>187</v>
      </c>
      <c r="C76" s="16" t="s">
        <v>97</v>
      </c>
      <c r="D76" s="106" t="s">
        <v>398</v>
      </c>
      <c r="E76" s="16" t="s">
        <v>399</v>
      </c>
      <c r="F76" s="108">
        <v>3000000</v>
      </c>
      <c r="G76" s="103"/>
    </row>
    <row r="77" spans="1:7" ht="16.5" customHeight="1">
      <c r="A77" s="15" t="s">
        <v>29</v>
      </c>
      <c r="B77" s="16" t="s">
        <v>187</v>
      </c>
      <c r="C77" s="16" t="s">
        <v>30</v>
      </c>
      <c r="D77" s="106" t="s">
        <v>398</v>
      </c>
      <c r="E77" s="16" t="s">
        <v>399</v>
      </c>
      <c r="F77" s="108">
        <v>3000000</v>
      </c>
      <c r="G77" s="103"/>
    </row>
    <row r="78" spans="1:7" ht="16.5" customHeight="1">
      <c r="A78" s="15" t="s">
        <v>29</v>
      </c>
      <c r="B78" s="16" t="s">
        <v>187</v>
      </c>
      <c r="C78" s="16" t="s">
        <v>380</v>
      </c>
      <c r="D78" s="106" t="s">
        <v>398</v>
      </c>
      <c r="E78" s="16" t="s">
        <v>399</v>
      </c>
      <c r="F78" s="108">
        <v>3000000</v>
      </c>
      <c r="G78" s="103"/>
    </row>
    <row r="79" spans="1:7" ht="16.5" customHeight="1">
      <c r="A79" s="15" t="s">
        <v>29</v>
      </c>
      <c r="B79" s="16" t="s">
        <v>187</v>
      </c>
      <c r="C79" s="16" t="s">
        <v>20</v>
      </c>
      <c r="D79" s="106" t="s">
        <v>398</v>
      </c>
      <c r="E79" s="16" t="s">
        <v>399</v>
      </c>
      <c r="F79" s="108">
        <v>3000000</v>
      </c>
      <c r="G79" s="103"/>
    </row>
    <row r="80" spans="1:7" ht="16.5" customHeight="1">
      <c r="A80" s="15" t="s">
        <v>29</v>
      </c>
      <c r="B80" s="16" t="s">
        <v>189</v>
      </c>
      <c r="C80" s="16" t="s">
        <v>98</v>
      </c>
      <c r="D80" s="106" t="s">
        <v>413</v>
      </c>
      <c r="E80" s="16" t="s">
        <v>414</v>
      </c>
      <c r="F80" s="108">
        <v>10000000</v>
      </c>
      <c r="G80" s="103"/>
    </row>
    <row r="81" spans="1:7" ht="16.5" customHeight="1">
      <c r="A81" s="15" t="s">
        <v>29</v>
      </c>
      <c r="B81" s="16" t="s">
        <v>434</v>
      </c>
      <c r="C81" s="16" t="s">
        <v>441</v>
      </c>
      <c r="D81" s="106" t="s">
        <v>436</v>
      </c>
      <c r="E81" s="16" t="s">
        <v>466</v>
      </c>
      <c r="F81" s="108">
        <v>4070000</v>
      </c>
      <c r="G81" s="103"/>
    </row>
    <row r="82" spans="1:7" ht="16.5" customHeight="1">
      <c r="A82" s="15" t="s">
        <v>29</v>
      </c>
      <c r="B82" s="16" t="s">
        <v>434</v>
      </c>
      <c r="C82" s="16" t="s">
        <v>441</v>
      </c>
      <c r="D82" s="106" t="s">
        <v>438</v>
      </c>
      <c r="E82" s="16" t="s">
        <v>468</v>
      </c>
      <c r="F82" s="108">
        <v>3000000</v>
      </c>
      <c r="G82" s="103"/>
    </row>
    <row r="83" spans="1:7" ht="16.5" customHeight="1">
      <c r="A83" s="15" t="s">
        <v>29</v>
      </c>
      <c r="B83" s="16" t="s">
        <v>434</v>
      </c>
      <c r="C83" s="16" t="s">
        <v>10</v>
      </c>
      <c r="D83" s="106" t="s">
        <v>440</v>
      </c>
      <c r="E83" s="16" t="s">
        <v>469</v>
      </c>
      <c r="F83" s="108">
        <v>1320000</v>
      </c>
      <c r="G83" s="103"/>
    </row>
    <row r="84" spans="1:7" ht="16.5" customHeight="1">
      <c r="A84" s="15" t="s">
        <v>29</v>
      </c>
      <c r="B84" s="16" t="s">
        <v>434</v>
      </c>
      <c r="C84" s="16" t="s">
        <v>442</v>
      </c>
      <c r="D84" s="106" t="s">
        <v>440</v>
      </c>
      <c r="E84" s="16" t="s">
        <v>469</v>
      </c>
      <c r="F84" s="108">
        <v>2200000</v>
      </c>
      <c r="G84" s="103"/>
    </row>
    <row r="85" spans="1:7" ht="16.5" customHeight="1">
      <c r="A85" s="49" t="s">
        <v>32</v>
      </c>
      <c r="B85" s="58"/>
      <c r="C85" s="52"/>
      <c r="D85" s="50"/>
      <c r="E85" s="52"/>
      <c r="F85" s="51">
        <f>SUM(F22:F84)</f>
        <v>573285500</v>
      </c>
      <c r="G85" s="48"/>
    </row>
    <row r="86" spans="1:7" ht="16.5" customHeight="1">
      <c r="A86" s="15" t="s">
        <v>325</v>
      </c>
      <c r="B86" s="16" t="s">
        <v>187</v>
      </c>
      <c r="C86" s="16" t="s">
        <v>31</v>
      </c>
      <c r="D86" s="106" t="s">
        <v>407</v>
      </c>
      <c r="E86" s="16" t="s">
        <v>408</v>
      </c>
      <c r="F86" s="170">
        <v>19920000</v>
      </c>
      <c r="G86" s="103"/>
    </row>
    <row r="87" spans="1:7" ht="16.5" customHeight="1">
      <c r="A87" s="15" t="s">
        <v>79</v>
      </c>
      <c r="B87" s="16" t="s">
        <v>187</v>
      </c>
      <c r="C87" s="16" t="s">
        <v>102</v>
      </c>
      <c r="D87" s="106" t="s">
        <v>378</v>
      </c>
      <c r="E87" s="16" t="s">
        <v>379</v>
      </c>
      <c r="F87" s="108">
        <v>800000</v>
      </c>
      <c r="G87" s="103"/>
    </row>
    <row r="88" spans="1:7" ht="16.5" customHeight="1">
      <c r="A88" s="15" t="s">
        <v>79</v>
      </c>
      <c r="B88" s="16" t="s">
        <v>187</v>
      </c>
      <c r="C88" s="16" t="s">
        <v>103</v>
      </c>
      <c r="D88" s="106" t="s">
        <v>378</v>
      </c>
      <c r="E88" s="16" t="s">
        <v>379</v>
      </c>
      <c r="F88" s="108">
        <v>800000</v>
      </c>
      <c r="G88" s="103"/>
    </row>
    <row r="89" spans="1:7" ht="16.5" customHeight="1">
      <c r="A89" s="15" t="s">
        <v>79</v>
      </c>
      <c r="B89" s="16" t="s">
        <v>187</v>
      </c>
      <c r="C89" s="16" t="s">
        <v>101</v>
      </c>
      <c r="D89" s="106" t="s">
        <v>378</v>
      </c>
      <c r="E89" s="16" t="s">
        <v>379</v>
      </c>
      <c r="F89" s="108">
        <v>800000</v>
      </c>
      <c r="G89" s="103"/>
    </row>
    <row r="90" spans="1:7" ht="16.5" customHeight="1">
      <c r="A90" s="15" t="s">
        <v>79</v>
      </c>
      <c r="B90" s="16" t="s">
        <v>187</v>
      </c>
      <c r="C90" s="16" t="s">
        <v>105</v>
      </c>
      <c r="D90" s="106" t="s">
        <v>378</v>
      </c>
      <c r="E90" s="16" t="s">
        <v>379</v>
      </c>
      <c r="F90" s="108">
        <v>800000</v>
      </c>
      <c r="G90" s="103"/>
    </row>
    <row r="91" spans="1:7" ht="16.5" customHeight="1">
      <c r="A91" s="15" t="s">
        <v>79</v>
      </c>
      <c r="B91" s="16" t="s">
        <v>187</v>
      </c>
      <c r="C91" s="16" t="s">
        <v>107</v>
      </c>
      <c r="D91" s="106" t="s">
        <v>378</v>
      </c>
      <c r="E91" s="16" t="s">
        <v>379</v>
      </c>
      <c r="F91" s="108">
        <v>800000</v>
      </c>
      <c r="G91" s="103"/>
    </row>
    <row r="92" spans="1:7" ht="16.5" customHeight="1">
      <c r="A92" s="15" t="s">
        <v>79</v>
      </c>
      <c r="B92" s="16" t="s">
        <v>187</v>
      </c>
      <c r="C92" s="16" t="s">
        <v>400</v>
      </c>
      <c r="D92" s="106" t="s">
        <v>378</v>
      </c>
      <c r="E92" s="16" t="s">
        <v>379</v>
      </c>
      <c r="F92" s="108">
        <v>800000</v>
      </c>
      <c r="G92" s="103"/>
    </row>
    <row r="93" spans="1:7" ht="16.5" customHeight="1">
      <c r="A93" s="15" t="s">
        <v>79</v>
      </c>
      <c r="B93" s="16" t="s">
        <v>187</v>
      </c>
      <c r="C93" s="16" t="s">
        <v>106</v>
      </c>
      <c r="D93" s="106" t="s">
        <v>378</v>
      </c>
      <c r="E93" s="16" t="s">
        <v>379</v>
      </c>
      <c r="F93" s="108">
        <v>800000</v>
      </c>
      <c r="G93" s="103"/>
    </row>
    <row r="94" spans="1:7" ht="16.5" customHeight="1">
      <c r="A94" s="15" t="s">
        <v>79</v>
      </c>
      <c r="B94" s="16" t="s">
        <v>187</v>
      </c>
      <c r="C94" s="16" t="s">
        <v>19</v>
      </c>
      <c r="D94" s="106" t="s">
        <v>378</v>
      </c>
      <c r="E94" s="16" t="s">
        <v>379</v>
      </c>
      <c r="F94" s="108">
        <v>800000</v>
      </c>
      <c r="G94" s="103"/>
    </row>
    <row r="95" spans="1:7" ht="16.5" customHeight="1">
      <c r="A95" s="15" t="s">
        <v>79</v>
      </c>
      <c r="B95" s="16" t="s">
        <v>187</v>
      </c>
      <c r="C95" s="16" t="s">
        <v>401</v>
      </c>
      <c r="D95" s="106" t="s">
        <v>378</v>
      </c>
      <c r="E95" s="16" t="s">
        <v>379</v>
      </c>
      <c r="F95" s="108">
        <v>800000</v>
      </c>
      <c r="G95" s="103"/>
    </row>
    <row r="96" spans="1:7" ht="16.5" customHeight="1">
      <c r="A96" s="15" t="s">
        <v>79</v>
      </c>
      <c r="B96" s="16" t="s">
        <v>187</v>
      </c>
      <c r="C96" s="16" t="s">
        <v>320</v>
      </c>
      <c r="D96" s="106" t="s">
        <v>378</v>
      </c>
      <c r="E96" s="16" t="s">
        <v>379</v>
      </c>
      <c r="F96" s="108">
        <v>800000</v>
      </c>
      <c r="G96" s="103"/>
    </row>
    <row r="97" spans="1:7" ht="16.5" customHeight="1">
      <c r="A97" s="15" t="s">
        <v>79</v>
      </c>
      <c r="B97" s="16" t="s">
        <v>187</v>
      </c>
      <c r="C97" s="16" t="s">
        <v>188</v>
      </c>
      <c r="D97" s="106" t="s">
        <v>378</v>
      </c>
      <c r="E97" s="16" t="s">
        <v>379</v>
      </c>
      <c r="F97" s="108">
        <v>800000</v>
      </c>
      <c r="G97" s="103"/>
    </row>
    <row r="98" spans="1:7" ht="16.5" customHeight="1">
      <c r="A98" s="15" t="s">
        <v>79</v>
      </c>
      <c r="B98" s="16" t="s">
        <v>187</v>
      </c>
      <c r="C98" s="16" t="s">
        <v>18</v>
      </c>
      <c r="D98" s="106" t="s">
        <v>378</v>
      </c>
      <c r="E98" s="16" t="s">
        <v>379</v>
      </c>
      <c r="F98" s="108">
        <v>800000</v>
      </c>
      <c r="G98" s="103"/>
    </row>
    <row r="99" spans="1:7" ht="16.5" customHeight="1">
      <c r="A99" s="15" t="s">
        <v>79</v>
      </c>
      <c r="B99" s="16" t="s">
        <v>187</v>
      </c>
      <c r="C99" s="16" t="s">
        <v>101</v>
      </c>
      <c r="D99" s="106" t="s">
        <v>402</v>
      </c>
      <c r="E99" s="16" t="s">
        <v>354</v>
      </c>
      <c r="F99" s="166">
        <v>800000</v>
      </c>
      <c r="G99" s="103"/>
    </row>
    <row r="100" spans="1:7" ht="16.5" customHeight="1">
      <c r="A100" s="15" t="s">
        <v>79</v>
      </c>
      <c r="B100" s="16" t="s">
        <v>187</v>
      </c>
      <c r="C100" s="16" t="s">
        <v>102</v>
      </c>
      <c r="D100" s="106" t="s">
        <v>402</v>
      </c>
      <c r="E100" s="16" t="s">
        <v>354</v>
      </c>
      <c r="F100" s="166">
        <v>800000</v>
      </c>
      <c r="G100" s="103"/>
    </row>
    <row r="101" spans="1:7">
      <c r="A101" s="15" t="s">
        <v>79</v>
      </c>
      <c r="B101" s="16" t="s">
        <v>187</v>
      </c>
      <c r="C101" s="16" t="s">
        <v>403</v>
      </c>
      <c r="D101" s="106" t="s">
        <v>402</v>
      </c>
      <c r="E101" s="16" t="s">
        <v>354</v>
      </c>
      <c r="F101" s="166">
        <v>800000</v>
      </c>
      <c r="G101" s="103"/>
    </row>
    <row r="102" spans="1:7">
      <c r="A102" s="15" t="s">
        <v>79</v>
      </c>
      <c r="B102" s="16" t="s">
        <v>187</v>
      </c>
      <c r="C102" s="16" t="s">
        <v>106</v>
      </c>
      <c r="D102" s="106" t="s">
        <v>402</v>
      </c>
      <c r="E102" s="16" t="s">
        <v>354</v>
      </c>
      <c r="F102" s="166">
        <v>800000</v>
      </c>
      <c r="G102" s="103"/>
    </row>
    <row r="103" spans="1:7">
      <c r="A103" s="15" t="s">
        <v>79</v>
      </c>
      <c r="B103" s="16" t="s">
        <v>187</v>
      </c>
      <c r="C103" s="16" t="s">
        <v>401</v>
      </c>
      <c r="D103" s="106" t="s">
        <v>402</v>
      </c>
      <c r="E103" s="16" t="s">
        <v>354</v>
      </c>
      <c r="F103" s="166">
        <v>800000</v>
      </c>
      <c r="G103" s="103"/>
    </row>
    <row r="104" spans="1:7">
      <c r="A104" s="15" t="s">
        <v>79</v>
      </c>
      <c r="B104" s="16" t="s">
        <v>187</v>
      </c>
      <c r="C104" s="16" t="s">
        <v>320</v>
      </c>
      <c r="D104" s="106" t="s">
        <v>402</v>
      </c>
      <c r="E104" s="16" t="s">
        <v>354</v>
      </c>
      <c r="F104" s="166">
        <v>800000</v>
      </c>
      <c r="G104" s="103"/>
    </row>
    <row r="105" spans="1:7">
      <c r="A105" s="15" t="s">
        <v>79</v>
      </c>
      <c r="B105" s="16" t="s">
        <v>187</v>
      </c>
      <c r="C105" s="16" t="s">
        <v>105</v>
      </c>
      <c r="D105" s="106" t="s">
        <v>402</v>
      </c>
      <c r="E105" s="16" t="s">
        <v>354</v>
      </c>
      <c r="F105" s="166">
        <v>800000</v>
      </c>
      <c r="G105" s="103"/>
    </row>
    <row r="106" spans="1:7">
      <c r="A106" s="15" t="s">
        <v>79</v>
      </c>
      <c r="B106" s="16" t="s">
        <v>187</v>
      </c>
      <c r="C106" s="16" t="s">
        <v>404</v>
      </c>
      <c r="D106" s="106" t="s">
        <v>402</v>
      </c>
      <c r="E106" s="16" t="s">
        <v>354</v>
      </c>
      <c r="F106" s="166">
        <v>800000</v>
      </c>
      <c r="G106" s="103"/>
    </row>
    <row r="107" spans="1:7">
      <c r="A107" s="15" t="s">
        <v>79</v>
      </c>
      <c r="B107" s="16" t="s">
        <v>187</v>
      </c>
      <c r="C107" s="16" t="s">
        <v>188</v>
      </c>
      <c r="D107" s="106" t="s">
        <v>402</v>
      </c>
      <c r="E107" s="16" t="s">
        <v>354</v>
      </c>
      <c r="F107" s="166">
        <v>800000</v>
      </c>
      <c r="G107" s="103"/>
    </row>
    <row r="108" spans="1:7" ht="16.5" customHeight="1">
      <c r="A108" s="15" t="s">
        <v>79</v>
      </c>
      <c r="B108" s="16" t="s">
        <v>187</v>
      </c>
      <c r="C108" s="16" t="s">
        <v>103</v>
      </c>
      <c r="D108" s="106" t="s">
        <v>405</v>
      </c>
      <c r="E108" s="16" t="s">
        <v>352</v>
      </c>
      <c r="F108" s="108">
        <v>800000</v>
      </c>
      <c r="G108" s="103"/>
    </row>
    <row r="109" spans="1:7" ht="16.5" customHeight="1">
      <c r="A109" s="15" t="s">
        <v>79</v>
      </c>
      <c r="B109" s="16" t="s">
        <v>187</v>
      </c>
      <c r="C109" s="16" t="s">
        <v>18</v>
      </c>
      <c r="D109" s="106" t="s">
        <v>405</v>
      </c>
      <c r="E109" s="16" t="s">
        <v>406</v>
      </c>
      <c r="F109" s="108">
        <v>800000</v>
      </c>
      <c r="G109" s="103"/>
    </row>
    <row r="110" spans="1:7" s="163" customFormat="1" ht="16.5" customHeight="1">
      <c r="A110" s="15" t="s">
        <v>79</v>
      </c>
      <c r="B110" s="16" t="s">
        <v>207</v>
      </c>
      <c r="C110" s="16" t="s">
        <v>188</v>
      </c>
      <c r="D110" s="172" t="s">
        <v>410</v>
      </c>
      <c r="E110" s="173" t="s">
        <v>409</v>
      </c>
      <c r="F110" s="162">
        <v>4000000</v>
      </c>
      <c r="G110" s="141"/>
    </row>
    <row r="111" spans="1:7" ht="16.5" customHeight="1" thickBot="1">
      <c r="A111" s="49" t="s">
        <v>32</v>
      </c>
      <c r="B111" s="58"/>
      <c r="C111" s="52"/>
      <c r="D111" s="50"/>
      <c r="E111" s="52"/>
      <c r="F111" s="51">
        <f>SUM(F86:F110)</f>
        <v>42320000</v>
      </c>
      <c r="G111" s="48"/>
    </row>
    <row r="112" spans="1:7" ht="16.5" customHeight="1" thickBot="1">
      <c r="A112" s="22" t="s">
        <v>63</v>
      </c>
      <c r="B112" s="24"/>
      <c r="C112" s="24"/>
      <c r="D112" s="111"/>
      <c r="E112" s="24"/>
      <c r="F112" s="112">
        <f>F111+F85+F21</f>
        <v>890955500</v>
      </c>
      <c r="G112" s="98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20"/>
  <sheetViews>
    <sheetView topLeftCell="A109" zoomScale="85" zoomScaleNormal="85" workbookViewId="0">
      <selection activeCell="A116" sqref="A116"/>
    </sheetView>
  </sheetViews>
  <sheetFormatPr defaultRowHeight="16.5" customHeight="1"/>
  <cols>
    <col min="1" max="1" width="20.75" style="100" bestFit="1" customWidth="1"/>
    <col min="2" max="2" width="11.125" style="100" bestFit="1" customWidth="1"/>
    <col min="3" max="3" width="28" style="100" bestFit="1" customWidth="1"/>
    <col min="4" max="4" width="56.125" style="100" bestFit="1" customWidth="1"/>
    <col min="5" max="5" width="22.5" style="100" bestFit="1" customWidth="1"/>
    <col min="6" max="6" width="16.875" style="101" bestFit="1" customWidth="1"/>
    <col min="7" max="7" width="21.5" style="100" customWidth="1"/>
    <col min="8" max="16384" width="9" style="100"/>
  </cols>
  <sheetData>
    <row r="1" spans="1:7" s="3" customFormat="1" ht="16.5" customHeight="1">
      <c r="A1" s="8" t="s">
        <v>321</v>
      </c>
      <c r="B1" s="9"/>
      <c r="C1" s="9"/>
      <c r="D1" s="9"/>
      <c r="E1" s="9"/>
      <c r="F1" s="9"/>
      <c r="G1" s="9"/>
    </row>
    <row r="2" spans="1:7" s="1" customFormat="1" ht="16.5" customHeight="1" thickBot="1">
      <c r="A2" s="5"/>
      <c r="B2" s="5"/>
      <c r="C2" s="5"/>
      <c r="D2" s="5"/>
      <c r="E2" s="4"/>
      <c r="F2" s="10"/>
      <c r="G2" s="33" t="s">
        <v>240</v>
      </c>
    </row>
    <row r="3" spans="1:7" s="32" customFormat="1" ht="16.5" customHeight="1">
      <c r="A3" s="28" t="s">
        <v>0</v>
      </c>
      <c r="B3" s="29" t="s">
        <v>186</v>
      </c>
      <c r="C3" s="29" t="s">
        <v>81</v>
      </c>
      <c r="D3" s="29" t="s">
        <v>94</v>
      </c>
      <c r="E3" s="29" t="s">
        <v>95</v>
      </c>
      <c r="F3" s="30" t="s">
        <v>80</v>
      </c>
      <c r="G3" s="31" t="s">
        <v>237</v>
      </c>
    </row>
    <row r="4" spans="1:7">
      <c r="A4" s="19" t="s">
        <v>26</v>
      </c>
      <c r="B4" s="20" t="s">
        <v>187</v>
      </c>
      <c r="C4" s="20" t="s">
        <v>82</v>
      </c>
      <c r="D4" s="102" t="s">
        <v>256</v>
      </c>
      <c r="E4" s="34" t="s">
        <v>257</v>
      </c>
      <c r="F4" s="21">
        <v>27500000</v>
      </c>
      <c r="G4" s="103"/>
    </row>
    <row r="5" spans="1:7">
      <c r="A5" s="19" t="s">
        <v>258</v>
      </c>
      <c r="B5" s="20" t="s">
        <v>187</v>
      </c>
      <c r="C5" s="20" t="s">
        <v>83</v>
      </c>
      <c r="D5" s="34" t="s">
        <v>259</v>
      </c>
      <c r="E5" s="104" t="s">
        <v>260</v>
      </c>
      <c r="F5" s="21">
        <v>20000000</v>
      </c>
      <c r="G5" s="103"/>
    </row>
    <row r="6" spans="1:7">
      <c r="A6" s="19" t="s">
        <v>26</v>
      </c>
      <c r="B6" s="20" t="s">
        <v>187</v>
      </c>
      <c r="C6" s="20" t="s">
        <v>65</v>
      </c>
      <c r="D6" s="34" t="s">
        <v>322</v>
      </c>
      <c r="E6" s="104" t="s">
        <v>261</v>
      </c>
      <c r="F6" s="21">
        <v>101975000</v>
      </c>
      <c r="G6" s="103"/>
    </row>
    <row r="7" spans="1:7">
      <c r="A7" s="19" t="s">
        <v>27</v>
      </c>
      <c r="B7" s="20" t="s">
        <v>187</v>
      </c>
      <c r="C7" s="20" t="s">
        <v>64</v>
      </c>
      <c r="D7" s="102" t="s">
        <v>262</v>
      </c>
      <c r="E7" s="34" t="s">
        <v>263</v>
      </c>
      <c r="F7" s="21">
        <v>50000000</v>
      </c>
      <c r="G7" s="103"/>
    </row>
    <row r="8" spans="1:7">
      <c r="A8" s="19" t="s">
        <v>27</v>
      </c>
      <c r="B8" s="20" t="s">
        <v>187</v>
      </c>
      <c r="C8" s="20" t="s">
        <v>264</v>
      </c>
      <c r="D8" s="102" t="s">
        <v>262</v>
      </c>
      <c r="E8" s="34" t="s">
        <v>265</v>
      </c>
      <c r="F8" s="21">
        <v>20000000</v>
      </c>
      <c r="G8" s="103"/>
    </row>
    <row r="9" spans="1:7">
      <c r="A9" s="19" t="s">
        <v>27</v>
      </c>
      <c r="B9" s="20" t="s">
        <v>187</v>
      </c>
      <c r="C9" s="20" t="s">
        <v>51</v>
      </c>
      <c r="D9" s="34" t="s">
        <v>266</v>
      </c>
      <c r="E9" s="104" t="s">
        <v>267</v>
      </c>
      <c r="F9" s="21">
        <v>50000000</v>
      </c>
      <c r="G9" s="103"/>
    </row>
    <row r="10" spans="1:7">
      <c r="A10" s="19" t="s">
        <v>27</v>
      </c>
      <c r="B10" s="20" t="s">
        <v>187</v>
      </c>
      <c r="C10" s="20" t="s">
        <v>51</v>
      </c>
      <c r="D10" s="34" t="s">
        <v>268</v>
      </c>
      <c r="E10" s="104" t="s">
        <v>269</v>
      </c>
      <c r="F10" s="21">
        <v>5000000</v>
      </c>
      <c r="G10" s="103"/>
    </row>
    <row r="11" spans="1:7">
      <c r="A11" s="19" t="s">
        <v>27</v>
      </c>
      <c r="B11" s="20" t="s">
        <v>187</v>
      </c>
      <c r="C11" s="20" t="s">
        <v>65</v>
      </c>
      <c r="D11" s="102" t="s">
        <v>270</v>
      </c>
      <c r="E11" s="34" t="s">
        <v>271</v>
      </c>
      <c r="F11" s="21">
        <v>3300000</v>
      </c>
      <c r="G11" s="103"/>
    </row>
    <row r="12" spans="1:7">
      <c r="A12" s="19" t="s">
        <v>27</v>
      </c>
      <c r="B12" s="20" t="s">
        <v>187</v>
      </c>
      <c r="C12" s="20" t="s">
        <v>64</v>
      </c>
      <c r="D12" s="102" t="s">
        <v>270</v>
      </c>
      <c r="E12" s="34" t="s">
        <v>271</v>
      </c>
      <c r="F12" s="21">
        <v>3300000</v>
      </c>
      <c r="G12" s="103"/>
    </row>
    <row r="13" spans="1:7">
      <c r="A13" s="19" t="s">
        <v>27</v>
      </c>
      <c r="B13" s="20" t="s">
        <v>187</v>
      </c>
      <c r="C13" s="20" t="s">
        <v>67</v>
      </c>
      <c r="D13" s="102" t="s">
        <v>270</v>
      </c>
      <c r="E13" s="34" t="s">
        <v>271</v>
      </c>
      <c r="F13" s="21">
        <v>3300000</v>
      </c>
      <c r="G13" s="103"/>
    </row>
    <row r="14" spans="1:7">
      <c r="A14" s="19" t="s">
        <v>27</v>
      </c>
      <c r="B14" s="20" t="s">
        <v>187</v>
      </c>
      <c r="C14" s="20" t="s">
        <v>92</v>
      </c>
      <c r="D14" s="102" t="s">
        <v>270</v>
      </c>
      <c r="E14" s="34" t="s">
        <v>271</v>
      </c>
      <c r="F14" s="21">
        <v>1100000</v>
      </c>
      <c r="G14" s="103"/>
    </row>
    <row r="15" spans="1:7">
      <c r="A15" s="19" t="s">
        <v>27</v>
      </c>
      <c r="B15" s="20" t="s">
        <v>187</v>
      </c>
      <c r="C15" s="20" t="s">
        <v>78</v>
      </c>
      <c r="D15" s="102" t="s">
        <v>270</v>
      </c>
      <c r="E15" s="34" t="s">
        <v>271</v>
      </c>
      <c r="F15" s="21">
        <v>2200000</v>
      </c>
      <c r="G15" s="103"/>
    </row>
    <row r="16" spans="1:7">
      <c r="A16" s="19" t="s">
        <v>27</v>
      </c>
      <c r="B16" s="20" t="s">
        <v>187</v>
      </c>
      <c r="C16" s="20" t="s">
        <v>67</v>
      </c>
      <c r="D16" s="102" t="s">
        <v>272</v>
      </c>
      <c r="E16" s="34" t="s">
        <v>273</v>
      </c>
      <c r="F16" s="21">
        <v>22550000</v>
      </c>
      <c r="G16" s="103"/>
    </row>
    <row r="17" spans="1:7">
      <c r="A17" s="19" t="s">
        <v>27</v>
      </c>
      <c r="B17" s="20" t="s">
        <v>187</v>
      </c>
      <c r="C17" s="20" t="s">
        <v>65</v>
      </c>
      <c r="D17" s="102" t="s">
        <v>274</v>
      </c>
      <c r="E17" s="34" t="s">
        <v>275</v>
      </c>
      <c r="F17" s="21">
        <v>3300000</v>
      </c>
      <c r="G17" s="103"/>
    </row>
    <row r="18" spans="1:7">
      <c r="A18" s="19" t="s">
        <v>27</v>
      </c>
      <c r="B18" s="20" t="s">
        <v>187</v>
      </c>
      <c r="C18" s="20" t="s">
        <v>64</v>
      </c>
      <c r="D18" s="102" t="s">
        <v>274</v>
      </c>
      <c r="E18" s="34" t="s">
        <v>275</v>
      </c>
      <c r="F18" s="21">
        <v>3300000</v>
      </c>
      <c r="G18" s="103"/>
    </row>
    <row r="19" spans="1:7">
      <c r="A19" s="19" t="s">
        <v>27</v>
      </c>
      <c r="B19" s="20" t="s">
        <v>187</v>
      </c>
      <c r="C19" s="20" t="s">
        <v>67</v>
      </c>
      <c r="D19" s="102" t="s">
        <v>274</v>
      </c>
      <c r="E19" s="34" t="s">
        <v>275</v>
      </c>
      <c r="F19" s="21">
        <v>3300000</v>
      </c>
      <c r="G19" s="103"/>
    </row>
    <row r="20" spans="1:7">
      <c r="A20" s="19" t="s">
        <v>27</v>
      </c>
      <c r="B20" s="20" t="s">
        <v>187</v>
      </c>
      <c r="C20" s="20" t="s">
        <v>78</v>
      </c>
      <c r="D20" s="102" t="s">
        <v>274</v>
      </c>
      <c r="E20" s="34" t="s">
        <v>275</v>
      </c>
      <c r="F20" s="21">
        <v>2200000</v>
      </c>
      <c r="G20" s="103"/>
    </row>
    <row r="21" spans="1:7">
      <c r="A21" s="19" t="s">
        <v>27</v>
      </c>
      <c r="B21" s="20" t="s">
        <v>187</v>
      </c>
      <c r="C21" s="20" t="s">
        <v>92</v>
      </c>
      <c r="D21" s="102" t="s">
        <v>274</v>
      </c>
      <c r="E21" s="34" t="s">
        <v>275</v>
      </c>
      <c r="F21" s="21">
        <v>1100000</v>
      </c>
      <c r="G21" s="103"/>
    </row>
    <row r="22" spans="1:7">
      <c r="A22" s="19" t="s">
        <v>27</v>
      </c>
      <c r="B22" s="20" t="s">
        <v>187</v>
      </c>
      <c r="C22" s="20" t="s">
        <v>64</v>
      </c>
      <c r="D22" s="102" t="s">
        <v>276</v>
      </c>
      <c r="E22" s="104" t="s">
        <v>277</v>
      </c>
      <c r="F22" s="21">
        <v>4000000</v>
      </c>
      <c r="G22" s="103"/>
    </row>
    <row r="23" spans="1:7">
      <c r="A23" s="19" t="s">
        <v>27</v>
      </c>
      <c r="B23" s="20" t="s">
        <v>187</v>
      </c>
      <c r="C23" s="20" t="s">
        <v>67</v>
      </c>
      <c r="D23" s="102" t="s">
        <v>278</v>
      </c>
      <c r="E23" s="34" t="s">
        <v>279</v>
      </c>
      <c r="F23" s="21">
        <v>50000000</v>
      </c>
      <c r="G23" s="103"/>
    </row>
    <row r="24" spans="1:7">
      <c r="A24" s="49" t="s">
        <v>32</v>
      </c>
      <c r="B24" s="52"/>
      <c r="C24" s="52"/>
      <c r="D24" s="105"/>
      <c r="E24" s="50"/>
      <c r="F24" s="51">
        <f>SUM(F4:F23)</f>
        <v>377425000</v>
      </c>
      <c r="G24" s="48"/>
    </row>
    <row r="25" spans="1:7">
      <c r="A25" s="19" t="s">
        <v>28</v>
      </c>
      <c r="B25" s="20" t="s">
        <v>187</v>
      </c>
      <c r="C25" s="20" t="s">
        <v>280</v>
      </c>
      <c r="D25" s="102" t="s">
        <v>281</v>
      </c>
      <c r="E25" s="34" t="s">
        <v>282</v>
      </c>
      <c r="F25" s="21">
        <v>30000000</v>
      </c>
      <c r="G25" s="103"/>
    </row>
    <row r="26" spans="1:7">
      <c r="A26" s="19" t="s">
        <v>28</v>
      </c>
      <c r="B26" s="20" t="s">
        <v>187</v>
      </c>
      <c r="C26" s="20" t="s">
        <v>283</v>
      </c>
      <c r="D26" s="102" t="s">
        <v>281</v>
      </c>
      <c r="E26" s="34" t="s">
        <v>284</v>
      </c>
      <c r="F26" s="21">
        <v>18000000</v>
      </c>
      <c r="G26" s="103"/>
    </row>
    <row r="27" spans="1:7">
      <c r="A27" s="19" t="s">
        <v>28</v>
      </c>
      <c r="B27" s="20" t="s">
        <v>187</v>
      </c>
      <c r="C27" s="20" t="s">
        <v>285</v>
      </c>
      <c r="D27" s="102" t="s">
        <v>281</v>
      </c>
      <c r="E27" s="34" t="s">
        <v>286</v>
      </c>
      <c r="F27" s="21">
        <v>19000000</v>
      </c>
      <c r="G27" s="103"/>
    </row>
    <row r="28" spans="1:7">
      <c r="A28" s="19" t="s">
        <v>28</v>
      </c>
      <c r="B28" s="20" t="s">
        <v>187</v>
      </c>
      <c r="C28" s="20" t="s">
        <v>287</v>
      </c>
      <c r="D28" s="102" t="s">
        <v>281</v>
      </c>
      <c r="E28" s="34" t="s">
        <v>286</v>
      </c>
      <c r="F28" s="21">
        <v>19000000</v>
      </c>
      <c r="G28" s="103"/>
    </row>
    <row r="29" spans="1:7">
      <c r="A29" s="19" t="s">
        <v>28</v>
      </c>
      <c r="B29" s="20" t="s">
        <v>187</v>
      </c>
      <c r="C29" s="20" t="s">
        <v>288</v>
      </c>
      <c r="D29" s="102" t="s">
        <v>281</v>
      </c>
      <c r="E29" s="34" t="s">
        <v>289</v>
      </c>
      <c r="F29" s="21">
        <v>33000000</v>
      </c>
      <c r="G29" s="103"/>
    </row>
    <row r="30" spans="1:7">
      <c r="A30" s="19" t="s">
        <v>28</v>
      </c>
      <c r="B30" s="20" t="s">
        <v>187</v>
      </c>
      <c r="C30" s="20" t="s">
        <v>290</v>
      </c>
      <c r="D30" s="102" t="s">
        <v>281</v>
      </c>
      <c r="E30" s="34" t="s">
        <v>289</v>
      </c>
      <c r="F30" s="21">
        <v>18000000</v>
      </c>
      <c r="G30" s="103"/>
    </row>
    <row r="31" spans="1:7">
      <c r="A31" s="19" t="s">
        <v>28</v>
      </c>
      <c r="B31" s="20" t="s">
        <v>187</v>
      </c>
      <c r="C31" s="20" t="s">
        <v>291</v>
      </c>
      <c r="D31" s="102" t="s">
        <v>281</v>
      </c>
      <c r="E31" s="34" t="s">
        <v>289</v>
      </c>
      <c r="F31" s="21">
        <v>18000000</v>
      </c>
      <c r="G31" s="103"/>
    </row>
    <row r="32" spans="1:7" ht="16.5" customHeight="1">
      <c r="A32" s="19" t="s">
        <v>28</v>
      </c>
      <c r="B32" s="20" t="s">
        <v>187</v>
      </c>
      <c r="C32" s="20" t="s">
        <v>292</v>
      </c>
      <c r="D32" s="102" t="s">
        <v>281</v>
      </c>
      <c r="E32" s="34" t="s">
        <v>293</v>
      </c>
      <c r="F32" s="21">
        <v>30000000</v>
      </c>
      <c r="G32" s="103"/>
    </row>
    <row r="33" spans="1:7" ht="16.5" customHeight="1">
      <c r="A33" s="19" t="s">
        <v>28</v>
      </c>
      <c r="B33" s="20" t="s">
        <v>187</v>
      </c>
      <c r="C33" s="20" t="s">
        <v>294</v>
      </c>
      <c r="D33" s="102" t="s">
        <v>281</v>
      </c>
      <c r="E33" s="34" t="s">
        <v>293</v>
      </c>
      <c r="F33" s="21">
        <v>19000000</v>
      </c>
      <c r="G33" s="103"/>
    </row>
    <row r="34" spans="1:7" ht="16.5" customHeight="1">
      <c r="A34" s="19" t="s">
        <v>28</v>
      </c>
      <c r="B34" s="20" t="s">
        <v>187</v>
      </c>
      <c r="C34" s="20" t="s">
        <v>295</v>
      </c>
      <c r="D34" s="102" t="s">
        <v>281</v>
      </c>
      <c r="E34" s="34" t="s">
        <v>286</v>
      </c>
      <c r="F34" s="21">
        <v>7000000</v>
      </c>
      <c r="G34" s="103"/>
    </row>
    <row r="35" spans="1:7" ht="16.5" customHeight="1">
      <c r="A35" s="19" t="s">
        <v>28</v>
      </c>
      <c r="B35" s="20" t="s">
        <v>187</v>
      </c>
      <c r="C35" s="20" t="s">
        <v>296</v>
      </c>
      <c r="D35" s="102" t="s">
        <v>281</v>
      </c>
      <c r="E35" s="34" t="s">
        <v>289</v>
      </c>
      <c r="F35" s="21">
        <v>7000000</v>
      </c>
      <c r="G35" s="103"/>
    </row>
    <row r="36" spans="1:7" ht="16.5" customHeight="1">
      <c r="A36" s="19" t="s">
        <v>28</v>
      </c>
      <c r="B36" s="20" t="s">
        <v>187</v>
      </c>
      <c r="C36" s="20" t="s">
        <v>297</v>
      </c>
      <c r="D36" s="102" t="s">
        <v>281</v>
      </c>
      <c r="E36" s="34" t="s">
        <v>298</v>
      </c>
      <c r="F36" s="21">
        <v>7000000</v>
      </c>
      <c r="G36" s="103"/>
    </row>
    <row r="37" spans="1:7" ht="16.5" customHeight="1">
      <c r="A37" s="19" t="s">
        <v>28</v>
      </c>
      <c r="B37" s="20" t="s">
        <v>187</v>
      </c>
      <c r="C37" s="20" t="s">
        <v>299</v>
      </c>
      <c r="D37" s="102" t="s">
        <v>281</v>
      </c>
      <c r="E37" s="34" t="s">
        <v>284</v>
      </c>
      <c r="F37" s="21">
        <v>7000000</v>
      </c>
      <c r="G37" s="103"/>
    </row>
    <row r="38" spans="1:7" ht="16.5" customHeight="1">
      <c r="A38" s="19" t="s">
        <v>28</v>
      </c>
      <c r="B38" s="20" t="s">
        <v>187</v>
      </c>
      <c r="C38" s="20" t="s">
        <v>300</v>
      </c>
      <c r="D38" s="102" t="s">
        <v>281</v>
      </c>
      <c r="E38" s="34" t="s">
        <v>289</v>
      </c>
      <c r="F38" s="21">
        <v>7000000</v>
      </c>
      <c r="G38" s="103"/>
    </row>
    <row r="39" spans="1:7" ht="16.5" customHeight="1">
      <c r="A39" s="19" t="s">
        <v>28</v>
      </c>
      <c r="B39" s="20" t="s">
        <v>187</v>
      </c>
      <c r="C39" s="20" t="s">
        <v>301</v>
      </c>
      <c r="D39" s="102" t="s">
        <v>281</v>
      </c>
      <c r="E39" s="34" t="s">
        <v>289</v>
      </c>
      <c r="F39" s="21">
        <v>11000000</v>
      </c>
      <c r="G39" s="103"/>
    </row>
    <row r="40" spans="1:7" ht="16.5" customHeight="1">
      <c r="A40" s="19" t="s">
        <v>28</v>
      </c>
      <c r="B40" s="20" t="s">
        <v>187</v>
      </c>
      <c r="C40" s="20" t="s">
        <v>302</v>
      </c>
      <c r="D40" s="102" t="s">
        <v>303</v>
      </c>
      <c r="E40" s="34" t="s">
        <v>304</v>
      </c>
      <c r="F40" s="21">
        <v>23100000</v>
      </c>
      <c r="G40" s="103"/>
    </row>
    <row r="41" spans="1:7" ht="16.5" customHeight="1">
      <c r="A41" s="19" t="s">
        <v>28</v>
      </c>
      <c r="B41" s="20" t="s">
        <v>187</v>
      </c>
      <c r="C41" s="20" t="s">
        <v>96</v>
      </c>
      <c r="D41" s="102" t="s">
        <v>303</v>
      </c>
      <c r="E41" s="34" t="s">
        <v>305</v>
      </c>
      <c r="F41" s="21">
        <v>24000000</v>
      </c>
      <c r="G41" s="103"/>
    </row>
    <row r="42" spans="1:7" ht="16.5" customHeight="1">
      <c r="A42" s="167" t="s">
        <v>28</v>
      </c>
      <c r="B42" s="20" t="s">
        <v>189</v>
      </c>
      <c r="C42" s="16" t="s">
        <v>190</v>
      </c>
      <c r="D42" s="106" t="s">
        <v>418</v>
      </c>
      <c r="E42" s="107" t="s">
        <v>419</v>
      </c>
      <c r="F42" s="108">
        <v>3000000</v>
      </c>
      <c r="G42" s="103"/>
    </row>
    <row r="43" spans="1:7" ht="16.5" customHeight="1">
      <c r="A43" s="167" t="s">
        <v>28</v>
      </c>
      <c r="B43" s="20" t="s">
        <v>189</v>
      </c>
      <c r="C43" s="16" t="s">
        <v>367</v>
      </c>
      <c r="D43" s="106" t="s">
        <v>418</v>
      </c>
      <c r="E43" s="107" t="s">
        <v>420</v>
      </c>
      <c r="F43" s="108">
        <v>1023000</v>
      </c>
      <c r="G43" s="103"/>
    </row>
    <row r="44" spans="1:7" ht="16.5" customHeight="1">
      <c r="A44" s="167" t="s">
        <v>28</v>
      </c>
      <c r="B44" s="20" t="s">
        <v>189</v>
      </c>
      <c r="C44" s="16" t="s">
        <v>190</v>
      </c>
      <c r="D44" s="106" t="s">
        <v>421</v>
      </c>
      <c r="E44" s="107" t="s">
        <v>422</v>
      </c>
      <c r="F44" s="108">
        <v>1100000</v>
      </c>
      <c r="G44" s="103"/>
    </row>
    <row r="45" spans="1:7" ht="16.5" customHeight="1">
      <c r="A45" s="167" t="s">
        <v>28</v>
      </c>
      <c r="B45" s="20" t="s">
        <v>189</v>
      </c>
      <c r="C45" s="16" t="s">
        <v>190</v>
      </c>
      <c r="D45" s="106" t="s">
        <v>421</v>
      </c>
      <c r="E45" s="107" t="s">
        <v>423</v>
      </c>
      <c r="F45" s="108">
        <v>2500000</v>
      </c>
      <c r="G45" s="103"/>
    </row>
    <row r="46" spans="1:7" ht="16.5" customHeight="1">
      <c r="A46" s="167" t="s">
        <v>28</v>
      </c>
      <c r="B46" s="20" t="s">
        <v>189</v>
      </c>
      <c r="C46" s="16" t="s">
        <v>424</v>
      </c>
      <c r="D46" s="106" t="s">
        <v>425</v>
      </c>
      <c r="E46" s="107" t="s">
        <v>426</v>
      </c>
      <c r="F46" s="108">
        <v>3000000</v>
      </c>
      <c r="G46" s="103"/>
    </row>
    <row r="47" spans="1:7" ht="16.5" customHeight="1">
      <c r="A47" s="167" t="s">
        <v>28</v>
      </c>
      <c r="B47" s="20" t="s">
        <v>434</v>
      </c>
      <c r="C47" s="16" t="s">
        <v>443</v>
      </c>
      <c r="D47" s="106" t="s">
        <v>444</v>
      </c>
      <c r="E47" s="107" t="s">
        <v>445</v>
      </c>
      <c r="F47" s="108">
        <v>4000000</v>
      </c>
      <c r="G47" s="103"/>
    </row>
    <row r="48" spans="1:7" ht="16.5" customHeight="1">
      <c r="A48" s="167" t="s">
        <v>28</v>
      </c>
      <c r="B48" s="20" t="s">
        <v>434</v>
      </c>
      <c r="C48" s="16" t="s">
        <v>443</v>
      </c>
      <c r="D48" s="106" t="s">
        <v>446</v>
      </c>
      <c r="E48" s="107" t="s">
        <v>447</v>
      </c>
      <c r="F48" s="108">
        <v>4000000</v>
      </c>
      <c r="G48" s="103"/>
    </row>
    <row r="49" spans="1:7" ht="16.5" customHeight="1">
      <c r="A49" s="19" t="s">
        <v>29</v>
      </c>
      <c r="B49" s="20" t="s">
        <v>187</v>
      </c>
      <c r="C49" s="20" t="s">
        <v>97</v>
      </c>
      <c r="D49" s="34" t="s">
        <v>323</v>
      </c>
      <c r="E49" s="104" t="s">
        <v>306</v>
      </c>
      <c r="F49" s="21">
        <v>4000000</v>
      </c>
      <c r="G49" s="103"/>
    </row>
    <row r="50" spans="1:7" ht="16.5" customHeight="1">
      <c r="A50" s="19" t="s">
        <v>29</v>
      </c>
      <c r="B50" s="20" t="s">
        <v>187</v>
      </c>
      <c r="C50" s="20" t="s">
        <v>98</v>
      </c>
      <c r="D50" s="34" t="s">
        <v>324</v>
      </c>
      <c r="E50" s="104" t="s">
        <v>307</v>
      </c>
      <c r="F50" s="21">
        <v>1500000</v>
      </c>
      <c r="G50" s="103"/>
    </row>
    <row r="51" spans="1:7" ht="16.5" customHeight="1">
      <c r="A51" s="19" t="s">
        <v>29</v>
      </c>
      <c r="B51" s="20" t="s">
        <v>187</v>
      </c>
      <c r="C51" s="20" t="s">
        <v>99</v>
      </c>
      <c r="D51" s="34" t="s">
        <v>308</v>
      </c>
      <c r="E51" s="104" t="s">
        <v>309</v>
      </c>
      <c r="F51" s="21">
        <v>10000000</v>
      </c>
      <c r="G51" s="103"/>
    </row>
    <row r="52" spans="1:7" ht="16.5" customHeight="1">
      <c r="A52" s="15" t="s">
        <v>29</v>
      </c>
      <c r="B52" s="20" t="s">
        <v>187</v>
      </c>
      <c r="C52" s="16" t="s">
        <v>30</v>
      </c>
      <c r="D52" s="106" t="s">
        <v>308</v>
      </c>
      <c r="E52" s="107" t="s">
        <v>309</v>
      </c>
      <c r="F52" s="108">
        <v>10000000</v>
      </c>
      <c r="G52" s="103"/>
    </row>
    <row r="53" spans="1:7" ht="16.5" customHeight="1">
      <c r="A53" s="19" t="s">
        <v>29</v>
      </c>
      <c r="B53" s="20" t="s">
        <v>187</v>
      </c>
      <c r="C53" s="20" t="s">
        <v>97</v>
      </c>
      <c r="D53" s="34" t="s">
        <v>308</v>
      </c>
      <c r="E53" s="104" t="s">
        <v>310</v>
      </c>
      <c r="F53" s="21">
        <v>10000000</v>
      </c>
      <c r="G53" s="103"/>
    </row>
    <row r="54" spans="1:7" ht="16.5" customHeight="1">
      <c r="A54" s="19" t="s">
        <v>29</v>
      </c>
      <c r="B54" s="20" t="s">
        <v>187</v>
      </c>
      <c r="C54" s="20" t="s">
        <v>66</v>
      </c>
      <c r="D54" s="34" t="s">
        <v>308</v>
      </c>
      <c r="E54" s="104" t="s">
        <v>310</v>
      </c>
      <c r="F54" s="21">
        <v>10000000</v>
      </c>
      <c r="G54" s="103"/>
    </row>
    <row r="55" spans="1:7" ht="16.5" customHeight="1">
      <c r="A55" s="19" t="s">
        <v>29</v>
      </c>
      <c r="B55" s="20" t="s">
        <v>187</v>
      </c>
      <c r="C55" s="20" t="s">
        <v>20</v>
      </c>
      <c r="D55" s="34" t="s">
        <v>308</v>
      </c>
      <c r="E55" s="104" t="s">
        <v>310</v>
      </c>
      <c r="F55" s="21">
        <v>10000000</v>
      </c>
      <c r="G55" s="103"/>
    </row>
    <row r="56" spans="1:7" ht="16.5" customHeight="1">
      <c r="A56" s="19" t="s">
        <v>29</v>
      </c>
      <c r="B56" s="20" t="s">
        <v>187</v>
      </c>
      <c r="C56" s="20" t="s">
        <v>97</v>
      </c>
      <c r="D56" s="102" t="s">
        <v>311</v>
      </c>
      <c r="E56" s="34" t="s">
        <v>312</v>
      </c>
      <c r="F56" s="21">
        <v>3000000</v>
      </c>
      <c r="G56" s="103"/>
    </row>
    <row r="57" spans="1:7" ht="16.5" customHeight="1">
      <c r="A57" s="15" t="s">
        <v>29</v>
      </c>
      <c r="B57" s="20" t="s">
        <v>187</v>
      </c>
      <c r="C57" s="16" t="s">
        <v>66</v>
      </c>
      <c r="D57" s="109" t="s">
        <v>311</v>
      </c>
      <c r="E57" s="106" t="s">
        <v>312</v>
      </c>
      <c r="F57" s="108">
        <v>3000000</v>
      </c>
      <c r="G57" s="103"/>
    </row>
    <row r="58" spans="1:7" ht="16.5" customHeight="1">
      <c r="A58" s="15" t="s">
        <v>29</v>
      </c>
      <c r="B58" s="20" t="s">
        <v>187</v>
      </c>
      <c r="C58" s="16" t="s">
        <v>30</v>
      </c>
      <c r="D58" s="109" t="s">
        <v>311</v>
      </c>
      <c r="E58" s="106" t="s">
        <v>312</v>
      </c>
      <c r="F58" s="108">
        <v>3000000</v>
      </c>
      <c r="G58" s="103"/>
    </row>
    <row r="59" spans="1:7" ht="16.5" customHeight="1">
      <c r="A59" s="15" t="s">
        <v>29</v>
      </c>
      <c r="B59" s="20" t="s">
        <v>187</v>
      </c>
      <c r="C59" s="16" t="s">
        <v>20</v>
      </c>
      <c r="D59" s="109" t="s">
        <v>311</v>
      </c>
      <c r="E59" s="106" t="s">
        <v>312</v>
      </c>
      <c r="F59" s="108">
        <v>3000000</v>
      </c>
      <c r="G59" s="103"/>
    </row>
    <row r="60" spans="1:7" ht="16.5" customHeight="1">
      <c r="A60" s="15" t="s">
        <v>29</v>
      </c>
      <c r="B60" s="20" t="s">
        <v>187</v>
      </c>
      <c r="C60" s="16" t="s">
        <v>99</v>
      </c>
      <c r="D60" s="109" t="s">
        <v>311</v>
      </c>
      <c r="E60" s="106" t="s">
        <v>312</v>
      </c>
      <c r="F60" s="108">
        <v>3000000</v>
      </c>
      <c r="G60" s="103"/>
    </row>
    <row r="61" spans="1:7" ht="16.5" customHeight="1">
      <c r="A61" s="15" t="s">
        <v>29</v>
      </c>
      <c r="B61" s="20" t="s">
        <v>187</v>
      </c>
      <c r="C61" s="16" t="s">
        <v>313</v>
      </c>
      <c r="D61" s="109" t="s">
        <v>311</v>
      </c>
      <c r="E61" s="106" t="s">
        <v>312</v>
      </c>
      <c r="F61" s="108">
        <v>1000000</v>
      </c>
      <c r="G61" s="103"/>
    </row>
    <row r="62" spans="1:7" ht="16.5" customHeight="1">
      <c r="A62" s="15" t="s">
        <v>29</v>
      </c>
      <c r="B62" s="20" t="s">
        <v>187</v>
      </c>
      <c r="C62" s="16" t="s">
        <v>100</v>
      </c>
      <c r="D62" s="109" t="s">
        <v>311</v>
      </c>
      <c r="E62" s="106" t="s">
        <v>312</v>
      </c>
      <c r="F62" s="108">
        <v>1000000</v>
      </c>
      <c r="G62" s="103"/>
    </row>
    <row r="63" spans="1:7" ht="16.5" customHeight="1">
      <c r="A63" s="15" t="s">
        <v>29</v>
      </c>
      <c r="B63" s="20" t="s">
        <v>187</v>
      </c>
      <c r="C63" s="16" t="s">
        <v>21</v>
      </c>
      <c r="D63" s="109" t="s">
        <v>311</v>
      </c>
      <c r="E63" s="106" t="s">
        <v>312</v>
      </c>
      <c r="F63" s="108">
        <v>1000000</v>
      </c>
      <c r="G63" s="103"/>
    </row>
    <row r="64" spans="1:7" ht="16.5" customHeight="1">
      <c r="A64" s="15" t="s">
        <v>29</v>
      </c>
      <c r="B64" s="20" t="s">
        <v>187</v>
      </c>
      <c r="C64" s="16" t="s">
        <v>21</v>
      </c>
      <c r="D64" s="109" t="s">
        <v>314</v>
      </c>
      <c r="E64" s="106" t="s">
        <v>273</v>
      </c>
      <c r="F64" s="108">
        <v>8000000</v>
      </c>
      <c r="G64" s="103"/>
    </row>
    <row r="65" spans="1:7" ht="16.5" customHeight="1">
      <c r="A65" s="15" t="s">
        <v>29</v>
      </c>
      <c r="B65" s="20" t="s">
        <v>187</v>
      </c>
      <c r="C65" s="16" t="s">
        <v>97</v>
      </c>
      <c r="D65" s="109" t="s">
        <v>281</v>
      </c>
      <c r="E65" s="106" t="s">
        <v>282</v>
      </c>
      <c r="F65" s="108">
        <v>3000000</v>
      </c>
      <c r="G65" s="103"/>
    </row>
    <row r="66" spans="1:7" ht="16.5" customHeight="1">
      <c r="A66" s="15" t="s">
        <v>29</v>
      </c>
      <c r="B66" s="20" t="s">
        <v>187</v>
      </c>
      <c r="C66" s="16" t="s">
        <v>30</v>
      </c>
      <c r="D66" s="109" t="s">
        <v>281</v>
      </c>
      <c r="E66" s="106" t="s">
        <v>284</v>
      </c>
      <c r="F66" s="108">
        <v>3000000</v>
      </c>
      <c r="G66" s="103"/>
    </row>
    <row r="67" spans="1:7" ht="16.5" customHeight="1">
      <c r="A67" s="15" t="s">
        <v>29</v>
      </c>
      <c r="B67" s="20" t="s">
        <v>187</v>
      </c>
      <c r="C67" s="16" t="s">
        <v>20</v>
      </c>
      <c r="D67" s="109" t="s">
        <v>281</v>
      </c>
      <c r="E67" s="106" t="s">
        <v>286</v>
      </c>
      <c r="F67" s="108">
        <v>3000000</v>
      </c>
      <c r="G67" s="103"/>
    </row>
    <row r="68" spans="1:7" ht="16.5" customHeight="1">
      <c r="A68" s="15" t="s">
        <v>29</v>
      </c>
      <c r="B68" s="20" t="s">
        <v>187</v>
      </c>
      <c r="C68" s="16" t="s">
        <v>99</v>
      </c>
      <c r="D68" s="109" t="s">
        <v>281</v>
      </c>
      <c r="E68" s="106" t="s">
        <v>289</v>
      </c>
      <c r="F68" s="108">
        <v>3000000</v>
      </c>
      <c r="G68" s="103"/>
    </row>
    <row r="69" spans="1:7" ht="16.5" customHeight="1">
      <c r="A69" s="15" t="s">
        <v>29</v>
      </c>
      <c r="B69" s="20" t="s">
        <v>187</v>
      </c>
      <c r="C69" s="16" t="s">
        <v>66</v>
      </c>
      <c r="D69" s="109" t="s">
        <v>281</v>
      </c>
      <c r="E69" s="106" t="s">
        <v>293</v>
      </c>
      <c r="F69" s="108">
        <v>3000000</v>
      </c>
      <c r="G69" s="103"/>
    </row>
    <row r="70" spans="1:7" ht="16.5" customHeight="1">
      <c r="A70" s="15" t="s">
        <v>29</v>
      </c>
      <c r="B70" s="20" t="s">
        <v>187</v>
      </c>
      <c r="C70" s="16" t="s">
        <v>21</v>
      </c>
      <c r="D70" s="109" t="s">
        <v>281</v>
      </c>
      <c r="E70" s="106" t="s">
        <v>282</v>
      </c>
      <c r="F70" s="108">
        <v>1000000</v>
      </c>
      <c r="G70" s="103"/>
    </row>
    <row r="71" spans="1:7" ht="16.5" customHeight="1">
      <c r="A71" s="15" t="s">
        <v>29</v>
      </c>
      <c r="B71" s="20" t="s">
        <v>187</v>
      </c>
      <c r="C71" s="16" t="s">
        <v>313</v>
      </c>
      <c r="D71" s="109" t="s">
        <v>281</v>
      </c>
      <c r="E71" s="106" t="s">
        <v>284</v>
      </c>
      <c r="F71" s="108">
        <v>1000000</v>
      </c>
      <c r="G71" s="103"/>
    </row>
    <row r="72" spans="1:7" ht="16.5" customHeight="1">
      <c r="A72" s="15" t="s">
        <v>29</v>
      </c>
      <c r="B72" s="20" t="s">
        <v>187</v>
      </c>
      <c r="C72" s="16" t="s">
        <v>315</v>
      </c>
      <c r="D72" s="109" t="s">
        <v>281</v>
      </c>
      <c r="E72" s="106" t="s">
        <v>298</v>
      </c>
      <c r="F72" s="108">
        <v>1000000</v>
      </c>
      <c r="G72" s="103"/>
    </row>
    <row r="73" spans="1:7" ht="16.5" customHeight="1">
      <c r="A73" s="15" t="s">
        <v>29</v>
      </c>
      <c r="B73" s="20" t="s">
        <v>187</v>
      </c>
      <c r="C73" s="16" t="s">
        <v>98</v>
      </c>
      <c r="D73" s="109" t="s">
        <v>256</v>
      </c>
      <c r="E73" s="106" t="s">
        <v>282</v>
      </c>
      <c r="F73" s="108">
        <v>1000000</v>
      </c>
      <c r="G73" s="103"/>
    </row>
    <row r="74" spans="1:7" ht="16.5" customHeight="1">
      <c r="A74" s="15" t="s">
        <v>29</v>
      </c>
      <c r="B74" s="20" t="s">
        <v>187</v>
      </c>
      <c r="C74" s="16" t="s">
        <v>66</v>
      </c>
      <c r="D74" s="109" t="s">
        <v>316</v>
      </c>
      <c r="E74" s="106" t="s">
        <v>317</v>
      </c>
      <c r="F74" s="108">
        <v>60000000</v>
      </c>
      <c r="G74" s="103"/>
    </row>
    <row r="75" spans="1:7" ht="16.5" customHeight="1">
      <c r="A75" s="15" t="s">
        <v>29</v>
      </c>
      <c r="B75" s="20" t="s">
        <v>187</v>
      </c>
      <c r="C75" s="16" t="s">
        <v>30</v>
      </c>
      <c r="D75" s="106" t="s">
        <v>318</v>
      </c>
      <c r="E75" s="107" t="s">
        <v>319</v>
      </c>
      <c r="F75" s="108">
        <v>10000000</v>
      </c>
      <c r="G75" s="103"/>
    </row>
    <row r="76" spans="1:7" ht="16.5" customHeight="1">
      <c r="A76" s="167" t="s">
        <v>29</v>
      </c>
      <c r="B76" s="20" t="s">
        <v>189</v>
      </c>
      <c r="C76" s="16" t="s">
        <v>66</v>
      </c>
      <c r="D76" s="106" t="s">
        <v>418</v>
      </c>
      <c r="E76" s="107" t="s">
        <v>419</v>
      </c>
      <c r="F76" s="108">
        <v>880000</v>
      </c>
      <c r="G76" s="103"/>
    </row>
    <row r="77" spans="1:7" ht="16.5" customHeight="1">
      <c r="A77" s="167" t="s">
        <v>29</v>
      </c>
      <c r="B77" s="20" t="s">
        <v>189</v>
      </c>
      <c r="C77" s="16" t="s">
        <v>30</v>
      </c>
      <c r="D77" s="106" t="s">
        <v>418</v>
      </c>
      <c r="E77" s="107" t="s">
        <v>420</v>
      </c>
      <c r="F77" s="108">
        <v>880000</v>
      </c>
      <c r="G77" s="103"/>
    </row>
    <row r="78" spans="1:7" ht="16.5" customHeight="1">
      <c r="A78" s="167" t="s">
        <v>29</v>
      </c>
      <c r="B78" s="20" t="s">
        <v>189</v>
      </c>
      <c r="C78" s="16" t="s">
        <v>20</v>
      </c>
      <c r="D78" s="106" t="s">
        <v>421</v>
      </c>
      <c r="E78" s="107" t="s">
        <v>422</v>
      </c>
      <c r="F78" s="108">
        <v>1100000</v>
      </c>
      <c r="G78" s="103"/>
    </row>
    <row r="79" spans="1:7" ht="16.5" customHeight="1">
      <c r="A79" s="167" t="s">
        <v>29</v>
      </c>
      <c r="B79" s="20" t="s">
        <v>189</v>
      </c>
      <c r="C79" s="16" t="s">
        <v>20</v>
      </c>
      <c r="D79" s="106" t="s">
        <v>421</v>
      </c>
      <c r="E79" s="107" t="s">
        <v>423</v>
      </c>
      <c r="F79" s="108">
        <v>1100000</v>
      </c>
      <c r="G79" s="103"/>
    </row>
    <row r="80" spans="1:7" ht="16.5" customHeight="1">
      <c r="A80" s="168" t="s">
        <v>427</v>
      </c>
      <c r="B80" s="20" t="s">
        <v>189</v>
      </c>
      <c r="C80" s="20" t="s">
        <v>98</v>
      </c>
      <c r="D80" s="34" t="s">
        <v>428</v>
      </c>
      <c r="E80" s="169" t="s">
        <v>429</v>
      </c>
      <c r="F80" s="170">
        <v>8500000</v>
      </c>
      <c r="G80" s="103"/>
    </row>
    <row r="81" spans="1:7" ht="16.5" customHeight="1">
      <c r="A81" s="168" t="s">
        <v>427</v>
      </c>
      <c r="B81" s="20" t="s">
        <v>434</v>
      </c>
      <c r="C81" s="20" t="s">
        <v>442</v>
      </c>
      <c r="D81" s="34" t="s">
        <v>448</v>
      </c>
      <c r="E81" s="169" t="s">
        <v>449</v>
      </c>
      <c r="F81" s="170">
        <v>3300000</v>
      </c>
      <c r="G81" s="103"/>
    </row>
    <row r="82" spans="1:7" ht="16.5" customHeight="1">
      <c r="A82" s="168" t="s">
        <v>427</v>
      </c>
      <c r="B82" s="20" t="s">
        <v>434</v>
      </c>
      <c r="C82" s="20" t="s">
        <v>441</v>
      </c>
      <c r="D82" s="34" t="s">
        <v>448</v>
      </c>
      <c r="E82" s="169" t="s">
        <v>450</v>
      </c>
      <c r="F82" s="170">
        <v>3300000</v>
      </c>
      <c r="G82" s="103"/>
    </row>
    <row r="83" spans="1:7" ht="16.5" customHeight="1">
      <c r="A83" s="168" t="s">
        <v>427</v>
      </c>
      <c r="B83" s="20" t="s">
        <v>434</v>
      </c>
      <c r="C83" s="20" t="s">
        <v>451</v>
      </c>
      <c r="D83" s="34" t="s">
        <v>448</v>
      </c>
      <c r="E83" s="169" t="s">
        <v>452</v>
      </c>
      <c r="F83" s="170">
        <v>3300000</v>
      </c>
      <c r="G83" s="103"/>
    </row>
    <row r="84" spans="1:7" ht="16.5" customHeight="1">
      <c r="A84" s="168" t="s">
        <v>427</v>
      </c>
      <c r="B84" s="20" t="s">
        <v>434</v>
      </c>
      <c r="C84" s="20" t="s">
        <v>10</v>
      </c>
      <c r="D84" s="34" t="s">
        <v>444</v>
      </c>
      <c r="E84" s="169" t="s">
        <v>445</v>
      </c>
      <c r="F84" s="170">
        <v>3300000</v>
      </c>
      <c r="G84" s="103"/>
    </row>
    <row r="85" spans="1:7" ht="16.5" customHeight="1">
      <c r="A85" s="168" t="s">
        <v>427</v>
      </c>
      <c r="B85" s="20" t="s">
        <v>434</v>
      </c>
      <c r="C85" s="20" t="s">
        <v>453</v>
      </c>
      <c r="D85" s="34" t="s">
        <v>444</v>
      </c>
      <c r="E85" s="169" t="s">
        <v>454</v>
      </c>
      <c r="F85" s="170">
        <v>1500000</v>
      </c>
      <c r="G85" s="103"/>
    </row>
    <row r="86" spans="1:7" ht="16.5" customHeight="1">
      <c r="A86" s="168" t="s">
        <v>427</v>
      </c>
      <c r="B86" s="20" t="s">
        <v>434</v>
      </c>
      <c r="C86" s="20" t="s">
        <v>453</v>
      </c>
      <c r="D86" s="34" t="s">
        <v>444</v>
      </c>
      <c r="E86" s="169" t="s">
        <v>455</v>
      </c>
      <c r="F86" s="170">
        <v>2900000</v>
      </c>
      <c r="G86" s="103"/>
    </row>
    <row r="87" spans="1:7" ht="16.5" customHeight="1">
      <c r="A87" s="168" t="s">
        <v>427</v>
      </c>
      <c r="B87" s="20" t="s">
        <v>434</v>
      </c>
      <c r="C87" s="20" t="s">
        <v>453</v>
      </c>
      <c r="D87" s="34" t="s">
        <v>446</v>
      </c>
      <c r="E87" s="169" t="s">
        <v>456</v>
      </c>
      <c r="F87" s="170">
        <v>3050000</v>
      </c>
      <c r="G87" s="103"/>
    </row>
    <row r="88" spans="1:7" ht="16.5" customHeight="1">
      <c r="A88" s="168" t="s">
        <v>427</v>
      </c>
      <c r="B88" s="20" t="s">
        <v>434</v>
      </c>
      <c r="C88" s="20" t="s">
        <v>457</v>
      </c>
      <c r="D88" s="34" t="s">
        <v>446</v>
      </c>
      <c r="E88" s="169" t="s">
        <v>458</v>
      </c>
      <c r="F88" s="170">
        <v>2800000</v>
      </c>
      <c r="G88" s="103"/>
    </row>
    <row r="89" spans="1:7" ht="16.5" customHeight="1">
      <c r="A89" s="168" t="s">
        <v>427</v>
      </c>
      <c r="B89" s="20" t="s">
        <v>434</v>
      </c>
      <c r="C89" s="20" t="s">
        <v>442</v>
      </c>
      <c r="D89" s="34" t="s">
        <v>446</v>
      </c>
      <c r="E89" s="169" t="s">
        <v>459</v>
      </c>
      <c r="F89" s="170">
        <v>3000000</v>
      </c>
      <c r="G89" s="103"/>
    </row>
    <row r="90" spans="1:7" ht="16.5" customHeight="1">
      <c r="A90" s="168" t="s">
        <v>427</v>
      </c>
      <c r="B90" s="20" t="s">
        <v>434</v>
      </c>
      <c r="C90" s="20" t="s">
        <v>10</v>
      </c>
      <c r="D90" s="34" t="s">
        <v>460</v>
      </c>
      <c r="E90" s="169" t="s">
        <v>461</v>
      </c>
      <c r="F90" s="170">
        <v>3000000</v>
      </c>
      <c r="G90" s="103"/>
    </row>
    <row r="91" spans="1:7" ht="16.5" customHeight="1">
      <c r="A91" s="168" t="s">
        <v>427</v>
      </c>
      <c r="B91" s="20" t="s">
        <v>434</v>
      </c>
      <c r="C91" s="20" t="s">
        <v>462</v>
      </c>
      <c r="D91" s="34" t="s">
        <v>460</v>
      </c>
      <c r="E91" s="169" t="s">
        <v>463</v>
      </c>
      <c r="F91" s="170">
        <v>4000000</v>
      </c>
      <c r="G91" s="103"/>
    </row>
    <row r="92" spans="1:7" ht="16.5" customHeight="1">
      <c r="A92" s="168" t="s">
        <v>427</v>
      </c>
      <c r="B92" s="20" t="s">
        <v>434</v>
      </c>
      <c r="C92" s="20" t="s">
        <v>442</v>
      </c>
      <c r="D92" s="34" t="s">
        <v>460</v>
      </c>
      <c r="E92" s="169" t="s">
        <v>463</v>
      </c>
      <c r="F92" s="170">
        <v>3000000</v>
      </c>
      <c r="G92" s="103"/>
    </row>
    <row r="93" spans="1:7" ht="16.5" customHeight="1">
      <c r="A93" s="168" t="s">
        <v>427</v>
      </c>
      <c r="B93" s="20" t="s">
        <v>434</v>
      </c>
      <c r="C93" s="20" t="s">
        <v>441</v>
      </c>
      <c r="D93" s="34" t="s">
        <v>460</v>
      </c>
      <c r="E93" s="169" t="s">
        <v>463</v>
      </c>
      <c r="F93" s="170">
        <v>3000000</v>
      </c>
      <c r="G93" s="103"/>
    </row>
    <row r="94" spans="1:7" ht="16.5" customHeight="1">
      <c r="A94" s="168" t="s">
        <v>427</v>
      </c>
      <c r="B94" s="20" t="s">
        <v>434</v>
      </c>
      <c r="C94" s="20" t="s">
        <v>453</v>
      </c>
      <c r="D94" s="34" t="s">
        <v>464</v>
      </c>
      <c r="E94" s="169" t="s">
        <v>465</v>
      </c>
      <c r="F94" s="170">
        <v>2200000</v>
      </c>
      <c r="G94" s="103"/>
    </row>
    <row r="95" spans="1:7">
      <c r="A95" s="49" t="s">
        <v>32</v>
      </c>
      <c r="B95" s="52"/>
      <c r="C95" s="52"/>
      <c r="D95" s="105"/>
      <c r="E95" s="50"/>
      <c r="F95" s="51">
        <f>SUM(F25:F94)</f>
        <v>540333000</v>
      </c>
      <c r="G95" s="48"/>
    </row>
    <row r="96" spans="1:7">
      <c r="A96" s="15" t="s">
        <v>325</v>
      </c>
      <c r="B96" s="16" t="s">
        <v>326</v>
      </c>
      <c r="C96" s="16" t="s">
        <v>327</v>
      </c>
      <c r="D96" s="109" t="s">
        <v>328</v>
      </c>
      <c r="E96" s="106" t="s">
        <v>329</v>
      </c>
      <c r="F96" s="108">
        <v>19920000</v>
      </c>
      <c r="G96" s="141"/>
    </row>
    <row r="97" spans="1:7" ht="16.5" customHeight="1">
      <c r="A97" s="15" t="s">
        <v>430</v>
      </c>
      <c r="B97" s="20" t="s">
        <v>431</v>
      </c>
      <c r="C97" s="16" t="s">
        <v>432</v>
      </c>
      <c r="D97" s="109" t="s">
        <v>470</v>
      </c>
      <c r="E97" s="106" t="s">
        <v>471</v>
      </c>
      <c r="F97" s="108">
        <v>800000</v>
      </c>
      <c r="G97" s="103"/>
    </row>
    <row r="98" spans="1:7" ht="16.5" customHeight="1">
      <c r="A98" s="15" t="s">
        <v>430</v>
      </c>
      <c r="B98" s="20" t="s">
        <v>431</v>
      </c>
      <c r="C98" s="16" t="s">
        <v>472</v>
      </c>
      <c r="D98" s="109" t="s">
        <v>470</v>
      </c>
      <c r="E98" s="106" t="s">
        <v>471</v>
      </c>
      <c r="F98" s="108">
        <v>800000</v>
      </c>
      <c r="G98" s="103"/>
    </row>
    <row r="99" spans="1:7" ht="16.5" customHeight="1">
      <c r="A99" s="19" t="s">
        <v>430</v>
      </c>
      <c r="B99" s="20" t="s">
        <v>431</v>
      </c>
      <c r="C99" s="20" t="s">
        <v>473</v>
      </c>
      <c r="D99" s="109" t="s">
        <v>470</v>
      </c>
      <c r="E99" s="34" t="s">
        <v>471</v>
      </c>
      <c r="F99" s="21">
        <v>800000</v>
      </c>
      <c r="G99" s="103"/>
    </row>
    <row r="100" spans="1:7" ht="16.5" customHeight="1">
      <c r="A100" s="19" t="s">
        <v>430</v>
      </c>
      <c r="B100" s="20" t="s">
        <v>431</v>
      </c>
      <c r="C100" s="20" t="s">
        <v>474</v>
      </c>
      <c r="D100" s="109" t="s">
        <v>470</v>
      </c>
      <c r="E100" s="34" t="s">
        <v>471</v>
      </c>
      <c r="F100" s="21">
        <v>800000</v>
      </c>
      <c r="G100" s="103"/>
    </row>
    <row r="101" spans="1:7" ht="16.5" customHeight="1">
      <c r="A101" s="19" t="s">
        <v>430</v>
      </c>
      <c r="B101" s="20" t="s">
        <v>431</v>
      </c>
      <c r="C101" s="20" t="s">
        <v>475</v>
      </c>
      <c r="D101" s="109" t="s">
        <v>470</v>
      </c>
      <c r="E101" s="34" t="s">
        <v>471</v>
      </c>
      <c r="F101" s="21">
        <v>800000</v>
      </c>
      <c r="G101" s="103"/>
    </row>
    <row r="102" spans="1:7" ht="16.5" customHeight="1">
      <c r="A102" s="19" t="s">
        <v>430</v>
      </c>
      <c r="B102" s="20" t="s">
        <v>431</v>
      </c>
      <c r="C102" s="20" t="s">
        <v>476</v>
      </c>
      <c r="D102" s="109" t="s">
        <v>470</v>
      </c>
      <c r="E102" s="34" t="s">
        <v>471</v>
      </c>
      <c r="F102" s="21">
        <v>800000</v>
      </c>
      <c r="G102" s="103"/>
    </row>
    <row r="103" spans="1:7" ht="16.5" customHeight="1">
      <c r="A103" s="19" t="s">
        <v>430</v>
      </c>
      <c r="B103" s="20" t="s">
        <v>431</v>
      </c>
      <c r="C103" s="20" t="s">
        <v>477</v>
      </c>
      <c r="D103" s="109" t="s">
        <v>470</v>
      </c>
      <c r="E103" s="34" t="s">
        <v>471</v>
      </c>
      <c r="F103" s="21">
        <v>800000</v>
      </c>
      <c r="G103" s="103"/>
    </row>
    <row r="104" spans="1:7" ht="16.5" customHeight="1">
      <c r="A104" s="19" t="s">
        <v>430</v>
      </c>
      <c r="B104" s="20" t="s">
        <v>431</v>
      </c>
      <c r="C104" s="20" t="s">
        <v>478</v>
      </c>
      <c r="D104" s="109" t="s">
        <v>470</v>
      </c>
      <c r="E104" s="34" t="s">
        <v>471</v>
      </c>
      <c r="F104" s="21">
        <v>800000</v>
      </c>
      <c r="G104" s="103"/>
    </row>
    <row r="105" spans="1:7" ht="16.5" customHeight="1">
      <c r="A105" s="19" t="s">
        <v>430</v>
      </c>
      <c r="B105" s="20" t="s">
        <v>431</v>
      </c>
      <c r="C105" s="20" t="s">
        <v>479</v>
      </c>
      <c r="D105" s="109" t="s">
        <v>470</v>
      </c>
      <c r="E105" s="34" t="s">
        <v>471</v>
      </c>
      <c r="F105" s="21">
        <v>800000</v>
      </c>
      <c r="G105" s="103"/>
    </row>
    <row r="106" spans="1:7" ht="16.5" customHeight="1">
      <c r="A106" s="19" t="s">
        <v>430</v>
      </c>
      <c r="B106" s="20" t="s">
        <v>431</v>
      </c>
      <c r="C106" s="20" t="s">
        <v>480</v>
      </c>
      <c r="D106" s="109" t="s">
        <v>470</v>
      </c>
      <c r="E106" s="34" t="s">
        <v>471</v>
      </c>
      <c r="F106" s="21">
        <v>800000</v>
      </c>
      <c r="G106" s="103"/>
    </row>
    <row r="107" spans="1:7" ht="16.5" customHeight="1">
      <c r="A107" s="19" t="s">
        <v>430</v>
      </c>
      <c r="B107" s="20" t="s">
        <v>431</v>
      </c>
      <c r="C107" s="20" t="s">
        <v>481</v>
      </c>
      <c r="D107" s="109" t="s">
        <v>470</v>
      </c>
      <c r="E107" s="34" t="s">
        <v>471</v>
      </c>
      <c r="F107" s="21">
        <v>800000</v>
      </c>
      <c r="G107" s="103"/>
    </row>
    <row r="108" spans="1:7" ht="16.5" customHeight="1">
      <c r="A108" s="19" t="s">
        <v>430</v>
      </c>
      <c r="B108" s="20" t="s">
        <v>431</v>
      </c>
      <c r="C108" s="20" t="s">
        <v>472</v>
      </c>
      <c r="D108" s="102" t="s">
        <v>482</v>
      </c>
      <c r="E108" s="34" t="s">
        <v>483</v>
      </c>
      <c r="F108" s="21">
        <v>800000</v>
      </c>
      <c r="G108" s="103"/>
    </row>
    <row r="109" spans="1:7" ht="16.5" customHeight="1">
      <c r="A109" s="19" t="s">
        <v>430</v>
      </c>
      <c r="B109" s="20" t="s">
        <v>431</v>
      </c>
      <c r="C109" s="20" t="s">
        <v>473</v>
      </c>
      <c r="D109" s="102" t="s">
        <v>482</v>
      </c>
      <c r="E109" s="34" t="s">
        <v>483</v>
      </c>
      <c r="F109" s="21">
        <v>800000</v>
      </c>
      <c r="G109" s="103"/>
    </row>
    <row r="110" spans="1:7" ht="16.5" customHeight="1">
      <c r="A110" s="19" t="s">
        <v>430</v>
      </c>
      <c r="B110" s="20" t="s">
        <v>431</v>
      </c>
      <c r="C110" s="20" t="s">
        <v>474</v>
      </c>
      <c r="D110" s="102" t="s">
        <v>482</v>
      </c>
      <c r="E110" s="34" t="s">
        <v>483</v>
      </c>
      <c r="F110" s="21">
        <v>800000</v>
      </c>
      <c r="G110" s="103"/>
    </row>
    <row r="111" spans="1:7" ht="16.5" customHeight="1">
      <c r="A111" s="19" t="s">
        <v>430</v>
      </c>
      <c r="B111" s="20" t="s">
        <v>431</v>
      </c>
      <c r="C111" s="20" t="s">
        <v>475</v>
      </c>
      <c r="D111" s="102" t="s">
        <v>482</v>
      </c>
      <c r="E111" s="34" t="s">
        <v>483</v>
      </c>
      <c r="F111" s="21">
        <v>800000</v>
      </c>
      <c r="G111" s="103"/>
    </row>
    <row r="112" spans="1:7" ht="16.5" customHeight="1">
      <c r="A112" s="19" t="s">
        <v>430</v>
      </c>
      <c r="B112" s="20" t="s">
        <v>431</v>
      </c>
      <c r="C112" s="20" t="s">
        <v>432</v>
      </c>
      <c r="D112" s="102" t="s">
        <v>482</v>
      </c>
      <c r="E112" s="34" t="s">
        <v>483</v>
      </c>
      <c r="F112" s="21">
        <v>800000</v>
      </c>
      <c r="G112" s="103"/>
    </row>
    <row r="113" spans="1:7" ht="16.5" customHeight="1">
      <c r="A113" s="19" t="s">
        <v>430</v>
      </c>
      <c r="B113" s="20" t="s">
        <v>431</v>
      </c>
      <c r="C113" s="20" t="s">
        <v>476</v>
      </c>
      <c r="D113" s="102" t="s">
        <v>482</v>
      </c>
      <c r="E113" s="34" t="s">
        <v>483</v>
      </c>
      <c r="F113" s="21">
        <v>800000</v>
      </c>
      <c r="G113" s="103"/>
    </row>
    <row r="114" spans="1:7" ht="16.5" customHeight="1">
      <c r="A114" s="19" t="s">
        <v>430</v>
      </c>
      <c r="B114" s="20" t="s">
        <v>431</v>
      </c>
      <c r="C114" s="20" t="s">
        <v>479</v>
      </c>
      <c r="D114" s="102" t="s">
        <v>482</v>
      </c>
      <c r="E114" s="34" t="s">
        <v>483</v>
      </c>
      <c r="F114" s="21">
        <v>800000</v>
      </c>
      <c r="G114" s="103"/>
    </row>
    <row r="115" spans="1:7" ht="16.5" customHeight="1">
      <c r="A115" s="19" t="s">
        <v>430</v>
      </c>
      <c r="B115" s="20" t="s">
        <v>431</v>
      </c>
      <c r="C115" s="20" t="s">
        <v>477</v>
      </c>
      <c r="D115" s="102" t="s">
        <v>482</v>
      </c>
      <c r="E115" s="34" t="s">
        <v>483</v>
      </c>
      <c r="F115" s="21">
        <v>800000</v>
      </c>
      <c r="G115" s="103"/>
    </row>
    <row r="116" spans="1:7" ht="16.5" customHeight="1">
      <c r="A116" s="19" t="s">
        <v>430</v>
      </c>
      <c r="B116" s="20" t="s">
        <v>431</v>
      </c>
      <c r="C116" s="20" t="s">
        <v>481</v>
      </c>
      <c r="D116" s="102" t="s">
        <v>482</v>
      </c>
      <c r="E116" s="34" t="s">
        <v>483</v>
      </c>
      <c r="F116" s="21">
        <v>800000</v>
      </c>
      <c r="G116" s="103"/>
    </row>
    <row r="117" spans="1:7" ht="16.5" customHeight="1">
      <c r="A117" s="19" t="s">
        <v>430</v>
      </c>
      <c r="B117" s="20" t="s">
        <v>431</v>
      </c>
      <c r="C117" s="20" t="s">
        <v>484</v>
      </c>
      <c r="D117" s="102" t="s">
        <v>482</v>
      </c>
      <c r="E117" s="34" t="s">
        <v>483</v>
      </c>
      <c r="F117" s="21">
        <v>800000</v>
      </c>
      <c r="G117" s="103"/>
    </row>
    <row r="118" spans="1:7" ht="16.5" customHeight="1">
      <c r="A118" s="19" t="s">
        <v>430</v>
      </c>
      <c r="B118" s="20" t="s">
        <v>431</v>
      </c>
      <c r="C118" s="20" t="s">
        <v>478</v>
      </c>
      <c r="D118" s="102" t="s">
        <v>482</v>
      </c>
      <c r="E118" s="34" t="s">
        <v>483</v>
      </c>
      <c r="F118" s="21">
        <v>800000</v>
      </c>
      <c r="G118" s="103"/>
    </row>
    <row r="119" spans="1:7" ht="16.5" customHeight="1" thickBot="1">
      <c r="A119" s="49" t="s">
        <v>485</v>
      </c>
      <c r="B119" s="52"/>
      <c r="C119" s="52"/>
      <c r="D119" s="50"/>
      <c r="E119" s="110"/>
      <c r="F119" s="51">
        <f>SUM(F96:F118)</f>
        <v>37520000</v>
      </c>
      <c r="G119" s="48"/>
    </row>
    <row r="120" spans="1:7" ht="17.25" thickBot="1">
      <c r="A120" s="22" t="s">
        <v>486</v>
      </c>
      <c r="B120" s="24"/>
      <c r="C120" s="111"/>
      <c r="D120" s="111"/>
      <c r="E120" s="111"/>
      <c r="F120" s="112">
        <f>F119+F95+F24</f>
        <v>955278000</v>
      </c>
      <c r="G120" s="98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98"/>
  <sheetViews>
    <sheetView topLeftCell="A32" zoomScale="85" zoomScaleNormal="85" workbookViewId="0">
      <selection activeCell="D57" sqref="D57"/>
    </sheetView>
  </sheetViews>
  <sheetFormatPr defaultRowHeight="16.5" customHeight="1"/>
  <cols>
    <col min="1" max="1" width="22.25" style="5" bestFit="1" customWidth="1"/>
    <col min="2" max="2" width="13.25" style="5" bestFit="1" customWidth="1"/>
    <col min="3" max="3" width="28" style="5" bestFit="1" customWidth="1"/>
    <col min="4" max="4" width="53.25" style="4" bestFit="1" customWidth="1"/>
    <col min="5" max="5" width="22.5" style="5" bestFit="1" customWidth="1"/>
    <col min="6" max="6" width="16.875" style="4" bestFit="1" customWidth="1"/>
    <col min="7" max="7" width="18.125" style="4" customWidth="1"/>
    <col min="8" max="8" width="14.625" style="3" bestFit="1" customWidth="1"/>
    <col min="9" max="11" width="9" style="3"/>
    <col min="12" max="12" width="12.125" style="3" bestFit="1" customWidth="1"/>
    <col min="13" max="13" width="9" style="3"/>
    <col min="14" max="14" width="13.875" style="3" bestFit="1" customWidth="1"/>
    <col min="15" max="15" width="10.5" style="3" bestFit="1" customWidth="1"/>
    <col min="16" max="16384" width="9" style="3"/>
  </cols>
  <sheetData>
    <row r="1" spans="1:17" ht="16.5" customHeight="1">
      <c r="A1" s="8" t="s">
        <v>239</v>
      </c>
      <c r="B1" s="9"/>
      <c r="C1" s="9"/>
      <c r="D1" s="9"/>
      <c r="E1" s="9"/>
      <c r="F1" s="9"/>
      <c r="G1" s="9"/>
    </row>
    <row r="2" spans="1:17" s="1" customFormat="1" ht="16.5" customHeight="1" thickBot="1">
      <c r="A2" s="5"/>
      <c r="B2" s="5"/>
      <c r="C2" s="5"/>
      <c r="D2" s="4"/>
      <c r="E2" s="5"/>
      <c r="F2" s="10"/>
      <c r="G2" s="33" t="s">
        <v>240</v>
      </c>
    </row>
    <row r="3" spans="1:17" s="32" customFormat="1" ht="16.5" customHeight="1">
      <c r="A3" s="28" t="s">
        <v>0</v>
      </c>
      <c r="B3" s="29" t="s">
        <v>186</v>
      </c>
      <c r="C3" s="29" t="s">
        <v>81</v>
      </c>
      <c r="D3" s="29" t="s">
        <v>94</v>
      </c>
      <c r="E3" s="29" t="s">
        <v>95</v>
      </c>
      <c r="F3" s="30" t="s">
        <v>80</v>
      </c>
      <c r="G3" s="31" t="s">
        <v>237</v>
      </c>
    </row>
    <row r="4" spans="1:17" s="1" customFormat="1" ht="16.5" customHeight="1">
      <c r="A4" s="15" t="s">
        <v>26</v>
      </c>
      <c r="B4" s="16" t="s">
        <v>187</v>
      </c>
      <c r="C4" s="16" t="s">
        <v>83</v>
      </c>
      <c r="D4" s="106" t="s">
        <v>84</v>
      </c>
      <c r="E4" s="16" t="s">
        <v>85</v>
      </c>
      <c r="F4" s="108">
        <v>20000000</v>
      </c>
      <c r="G4" s="151"/>
      <c r="Q4" s="115"/>
    </row>
    <row r="5" spans="1:17" s="1" customFormat="1" ht="16.5" customHeight="1">
      <c r="A5" s="15" t="s">
        <v>26</v>
      </c>
      <c r="B5" s="16" t="s">
        <v>187</v>
      </c>
      <c r="C5" s="16" t="s">
        <v>86</v>
      </c>
      <c r="D5" s="17" t="s">
        <v>165</v>
      </c>
      <c r="E5" s="16" t="s">
        <v>72</v>
      </c>
      <c r="F5" s="18">
        <v>71400000</v>
      </c>
      <c r="G5" s="151"/>
      <c r="N5" s="119"/>
      <c r="O5" s="118"/>
      <c r="Q5" s="115"/>
    </row>
    <row r="6" spans="1:17" s="1" customFormat="1" ht="16.5" customHeight="1">
      <c r="A6" s="15" t="s">
        <v>26</v>
      </c>
      <c r="B6" s="16" t="s">
        <v>187</v>
      </c>
      <c r="C6" s="16" t="s">
        <v>87</v>
      </c>
      <c r="D6" s="17" t="s">
        <v>165</v>
      </c>
      <c r="E6" s="16" t="s">
        <v>72</v>
      </c>
      <c r="F6" s="18">
        <v>82600000</v>
      </c>
      <c r="G6" s="151"/>
      <c r="N6" s="119"/>
      <c r="O6" s="118"/>
    </row>
    <row r="7" spans="1:17" s="1" customFormat="1" ht="16.5" customHeight="1">
      <c r="A7" s="15" t="s">
        <v>26</v>
      </c>
      <c r="B7" s="16" t="s">
        <v>187</v>
      </c>
      <c r="C7" s="16" t="s">
        <v>82</v>
      </c>
      <c r="D7" s="17" t="s">
        <v>68</v>
      </c>
      <c r="E7" s="16" t="s">
        <v>243</v>
      </c>
      <c r="F7" s="18">
        <v>14300000</v>
      </c>
      <c r="G7" s="151"/>
    </row>
    <row r="8" spans="1:17" s="1" customFormat="1" ht="16.5" customHeight="1">
      <c r="A8" s="15" t="s">
        <v>26</v>
      </c>
      <c r="B8" s="16" t="s">
        <v>187</v>
      </c>
      <c r="C8" s="16" t="s">
        <v>83</v>
      </c>
      <c r="D8" s="106" t="s">
        <v>168</v>
      </c>
      <c r="E8" s="16" t="s">
        <v>69</v>
      </c>
      <c r="F8" s="108">
        <v>20000000</v>
      </c>
      <c r="G8" s="151"/>
      <c r="L8" s="118"/>
    </row>
    <row r="9" spans="1:17" s="1" customFormat="1" ht="16.5" customHeight="1">
      <c r="A9" s="15" t="s">
        <v>26</v>
      </c>
      <c r="B9" s="16" t="s">
        <v>187</v>
      </c>
      <c r="C9" s="16" t="s">
        <v>83</v>
      </c>
      <c r="D9" s="17" t="s">
        <v>167</v>
      </c>
      <c r="E9" s="16" t="s">
        <v>72</v>
      </c>
      <c r="F9" s="18">
        <v>40000000</v>
      </c>
      <c r="G9" s="151"/>
      <c r="H9" s="2"/>
      <c r="L9" s="118"/>
      <c r="N9" s="115"/>
    </row>
    <row r="10" spans="1:17" s="1" customFormat="1" ht="16.5" customHeight="1">
      <c r="A10" s="15" t="s">
        <v>88</v>
      </c>
      <c r="B10" s="16" t="s">
        <v>187</v>
      </c>
      <c r="C10" s="16" t="s">
        <v>89</v>
      </c>
      <c r="D10" s="106" t="s">
        <v>70</v>
      </c>
      <c r="E10" s="16">
        <v>2012.12</v>
      </c>
      <c r="F10" s="108">
        <v>120184990</v>
      </c>
      <c r="G10" s="151"/>
      <c r="L10" s="117"/>
    </row>
    <row r="11" spans="1:17" s="1" customFormat="1" ht="16.5" customHeight="1">
      <c r="A11" s="15" t="s">
        <v>88</v>
      </c>
      <c r="B11" s="16" t="s">
        <v>187</v>
      </c>
      <c r="C11" s="16" t="s">
        <v>71</v>
      </c>
      <c r="D11" s="17" t="s">
        <v>166</v>
      </c>
      <c r="E11" s="16" t="s">
        <v>90</v>
      </c>
      <c r="F11" s="18">
        <v>150000000</v>
      </c>
      <c r="G11" s="151"/>
    </row>
    <row r="12" spans="1:17" s="1" customFormat="1" ht="16.5" customHeight="1">
      <c r="A12" s="15" t="s">
        <v>27</v>
      </c>
      <c r="B12" s="16" t="s">
        <v>187</v>
      </c>
      <c r="C12" s="16" t="s">
        <v>92</v>
      </c>
      <c r="D12" s="106" t="s">
        <v>93</v>
      </c>
      <c r="E12" s="16" t="s">
        <v>36</v>
      </c>
      <c r="F12" s="108">
        <v>12000000</v>
      </c>
      <c r="G12" s="151"/>
      <c r="L12" s="118"/>
      <c r="N12" s="115"/>
    </row>
    <row r="13" spans="1:17" s="1" customFormat="1" ht="16.5" customHeight="1">
      <c r="A13" s="15" t="s">
        <v>27</v>
      </c>
      <c r="B13" s="16" t="s">
        <v>187</v>
      </c>
      <c r="C13" s="16" t="s">
        <v>51</v>
      </c>
      <c r="D13" s="17" t="s">
        <v>171</v>
      </c>
      <c r="E13" s="16">
        <v>2012.08</v>
      </c>
      <c r="F13" s="18">
        <v>50000000</v>
      </c>
      <c r="G13" s="151"/>
      <c r="I13" s="117"/>
    </row>
    <row r="14" spans="1:17" s="1" customFormat="1" ht="16.5" customHeight="1">
      <c r="A14" s="15" t="s">
        <v>27</v>
      </c>
      <c r="B14" s="16" t="s">
        <v>187</v>
      </c>
      <c r="C14" s="16" t="s">
        <v>51</v>
      </c>
      <c r="D14" s="17" t="s">
        <v>169</v>
      </c>
      <c r="E14" s="16" t="s">
        <v>91</v>
      </c>
      <c r="F14" s="18">
        <v>30000000</v>
      </c>
      <c r="G14" s="151"/>
      <c r="I14" s="117"/>
    </row>
    <row r="15" spans="1:17" s="1" customFormat="1" ht="16.5" customHeight="1">
      <c r="A15" s="15" t="s">
        <v>27</v>
      </c>
      <c r="B15" s="16" t="s">
        <v>187</v>
      </c>
      <c r="C15" s="16" t="s">
        <v>51</v>
      </c>
      <c r="D15" s="106" t="s">
        <v>93</v>
      </c>
      <c r="E15" s="16" t="s">
        <v>37</v>
      </c>
      <c r="F15" s="108">
        <v>30000000</v>
      </c>
      <c r="G15" s="151"/>
      <c r="K15" s="117"/>
    </row>
    <row r="16" spans="1:17" s="1" customFormat="1" ht="16.5" customHeight="1">
      <c r="A16" s="15" t="s">
        <v>27</v>
      </c>
      <c r="B16" s="16" t="s">
        <v>187</v>
      </c>
      <c r="C16" s="16" t="s">
        <v>51</v>
      </c>
      <c r="D16" s="106" t="s">
        <v>24</v>
      </c>
      <c r="E16" s="16" t="s">
        <v>108</v>
      </c>
      <c r="F16" s="108">
        <v>50000000</v>
      </c>
      <c r="G16" s="151"/>
      <c r="K16" s="117"/>
      <c r="L16" s="114"/>
      <c r="M16" s="117"/>
    </row>
    <row r="17" spans="1:15" s="1" customFormat="1" ht="16.5" customHeight="1">
      <c r="A17" s="15" t="s">
        <v>27</v>
      </c>
      <c r="B17" s="16" t="s">
        <v>187</v>
      </c>
      <c r="C17" s="16" t="s">
        <v>51</v>
      </c>
      <c r="D17" s="17" t="s">
        <v>172</v>
      </c>
      <c r="E17" s="16" t="s">
        <v>109</v>
      </c>
      <c r="F17" s="18">
        <v>9900000</v>
      </c>
      <c r="G17" s="151"/>
      <c r="H17" s="2"/>
      <c r="L17" s="114"/>
      <c r="M17" s="117"/>
    </row>
    <row r="18" spans="1:15" s="1" customFormat="1" ht="16.5" customHeight="1">
      <c r="A18" s="15" t="s">
        <v>27</v>
      </c>
      <c r="B18" s="16" t="s">
        <v>187</v>
      </c>
      <c r="C18" s="16" t="s">
        <v>67</v>
      </c>
      <c r="D18" s="17" t="s">
        <v>174</v>
      </c>
      <c r="E18" s="16" t="s">
        <v>111</v>
      </c>
      <c r="F18" s="18">
        <v>13200000</v>
      </c>
      <c r="G18" s="151"/>
      <c r="I18" s="117"/>
      <c r="L18" s="114"/>
      <c r="O18" s="117"/>
    </row>
    <row r="19" spans="1:15" s="1" customFormat="1" ht="16.5" customHeight="1">
      <c r="A19" s="15" t="s">
        <v>27</v>
      </c>
      <c r="B19" s="16" t="s">
        <v>187</v>
      </c>
      <c r="C19" s="16" t="s">
        <v>78</v>
      </c>
      <c r="D19" s="17" t="s">
        <v>170</v>
      </c>
      <c r="E19" s="16" t="s">
        <v>73</v>
      </c>
      <c r="F19" s="18">
        <v>1000000</v>
      </c>
      <c r="G19" s="151"/>
      <c r="I19" s="117"/>
      <c r="M19" s="117"/>
      <c r="O19" s="117"/>
    </row>
    <row r="20" spans="1:15" s="1" customFormat="1" ht="16.5" customHeight="1">
      <c r="A20" s="15" t="s">
        <v>27</v>
      </c>
      <c r="B20" s="16" t="s">
        <v>187</v>
      </c>
      <c r="C20" s="16" t="s">
        <v>65</v>
      </c>
      <c r="D20" s="17" t="s">
        <v>173</v>
      </c>
      <c r="E20" s="16" t="s">
        <v>110</v>
      </c>
      <c r="F20" s="18">
        <v>9900000</v>
      </c>
      <c r="G20" s="151"/>
      <c r="K20" s="115"/>
      <c r="M20" s="117"/>
    </row>
    <row r="21" spans="1:15" s="1" customFormat="1" ht="16.5" customHeight="1">
      <c r="A21" s="15" t="s">
        <v>27</v>
      </c>
      <c r="B21" s="16" t="s">
        <v>187</v>
      </c>
      <c r="C21" s="16" t="s">
        <v>22</v>
      </c>
      <c r="D21" s="106" t="s">
        <v>23</v>
      </c>
      <c r="E21" s="16" t="s">
        <v>34</v>
      </c>
      <c r="F21" s="108">
        <v>25000000</v>
      </c>
      <c r="G21" s="151"/>
      <c r="K21" s="116"/>
    </row>
    <row r="22" spans="1:15" s="1" customFormat="1" ht="16.5" customHeight="1">
      <c r="A22" s="15" t="s">
        <v>27</v>
      </c>
      <c r="B22" s="16" t="s">
        <v>187</v>
      </c>
      <c r="C22" s="16" t="s">
        <v>22</v>
      </c>
      <c r="D22" s="106" t="s">
        <v>23</v>
      </c>
      <c r="E22" s="16" t="s">
        <v>35</v>
      </c>
      <c r="F22" s="108">
        <v>25000000</v>
      </c>
      <c r="G22" s="151"/>
      <c r="K22" s="113"/>
    </row>
    <row r="23" spans="1:15" s="1" customFormat="1" ht="16.5" customHeight="1">
      <c r="A23" s="15" t="s">
        <v>74</v>
      </c>
      <c r="B23" s="16" t="s">
        <v>187</v>
      </c>
      <c r="C23" s="16" t="s">
        <v>65</v>
      </c>
      <c r="D23" s="17" t="s">
        <v>174</v>
      </c>
      <c r="E23" s="16" t="s">
        <v>111</v>
      </c>
      <c r="F23" s="18">
        <v>6600000</v>
      </c>
      <c r="G23" s="151"/>
      <c r="J23" s="115"/>
    </row>
    <row r="24" spans="1:15" s="1" customFormat="1" ht="16.5" customHeight="1">
      <c r="A24" s="49" t="s">
        <v>32</v>
      </c>
      <c r="B24" s="58" t="s">
        <v>187</v>
      </c>
      <c r="C24" s="52"/>
      <c r="D24" s="50"/>
      <c r="E24" s="52"/>
      <c r="F24" s="51">
        <f>SUM(F4:F23)</f>
        <v>781084990</v>
      </c>
      <c r="G24" s="99"/>
      <c r="J24" s="115"/>
      <c r="K24" s="115"/>
      <c r="L24" s="117"/>
    </row>
    <row r="25" spans="1:15" s="1" customFormat="1" ht="16.5" customHeight="1">
      <c r="A25" s="15" t="s">
        <v>28</v>
      </c>
      <c r="B25" s="16" t="s">
        <v>187</v>
      </c>
      <c r="C25" s="16" t="s">
        <v>96</v>
      </c>
      <c r="D25" s="17" t="s">
        <v>175</v>
      </c>
      <c r="E25" s="16" t="s">
        <v>112</v>
      </c>
      <c r="F25" s="18">
        <v>30000000</v>
      </c>
      <c r="G25" s="151"/>
      <c r="H25" s="2"/>
    </row>
    <row r="26" spans="1:15" s="1" customFormat="1" ht="16.5" customHeight="1">
      <c r="A26" s="15" t="s">
        <v>28</v>
      </c>
      <c r="B26" s="16" t="s">
        <v>187</v>
      </c>
      <c r="C26" s="16" t="s">
        <v>118</v>
      </c>
      <c r="D26" s="106" t="s">
        <v>178</v>
      </c>
      <c r="E26" s="16" t="s">
        <v>33</v>
      </c>
      <c r="F26" s="108">
        <v>3300000</v>
      </c>
      <c r="G26" s="151"/>
    </row>
    <row r="27" spans="1:15" s="1" customFormat="1" ht="16.5" customHeight="1">
      <c r="A27" s="15" t="s">
        <v>28</v>
      </c>
      <c r="B27" s="16" t="s">
        <v>187</v>
      </c>
      <c r="C27" s="16" t="s">
        <v>116</v>
      </c>
      <c r="D27" s="17" t="s">
        <v>177</v>
      </c>
      <c r="E27" s="16" t="s">
        <v>243</v>
      </c>
      <c r="F27" s="18">
        <v>8000000</v>
      </c>
      <c r="G27" s="151"/>
    </row>
    <row r="28" spans="1:15" s="1" customFormat="1" ht="16.5" customHeight="1">
      <c r="A28" s="15" t="s">
        <v>28</v>
      </c>
      <c r="B28" s="16" t="s">
        <v>187</v>
      </c>
      <c r="C28" s="16" t="s">
        <v>120</v>
      </c>
      <c r="D28" s="17" t="s">
        <v>180</v>
      </c>
      <c r="E28" s="16" t="s">
        <v>121</v>
      </c>
      <c r="F28" s="18">
        <v>5000000</v>
      </c>
      <c r="G28" s="151"/>
    </row>
    <row r="29" spans="1:15" s="1" customFormat="1" ht="16.5" customHeight="1">
      <c r="A29" s="15" t="s">
        <v>28</v>
      </c>
      <c r="B29" s="16" t="s">
        <v>187</v>
      </c>
      <c r="C29" s="16" t="s">
        <v>113</v>
      </c>
      <c r="D29" s="17" t="s">
        <v>175</v>
      </c>
      <c r="E29" s="16" t="s">
        <v>114</v>
      </c>
      <c r="F29" s="18">
        <v>30000000</v>
      </c>
      <c r="G29" s="151"/>
    </row>
    <row r="30" spans="1:15" s="1" customFormat="1" ht="16.5" customHeight="1">
      <c r="A30" s="15" t="s">
        <v>28</v>
      </c>
      <c r="B30" s="16" t="s">
        <v>187</v>
      </c>
      <c r="C30" s="16" t="s">
        <v>113</v>
      </c>
      <c r="D30" s="17" t="s">
        <v>182</v>
      </c>
      <c r="E30" s="16" t="s">
        <v>75</v>
      </c>
      <c r="F30" s="18">
        <v>16500000</v>
      </c>
      <c r="G30" s="151"/>
    </row>
    <row r="31" spans="1:15" s="1" customFormat="1" ht="16.5" customHeight="1">
      <c r="A31" s="15" t="s">
        <v>28</v>
      </c>
      <c r="B31" s="16" t="s">
        <v>187</v>
      </c>
      <c r="C31" s="16" t="s">
        <v>122</v>
      </c>
      <c r="D31" s="106" t="s">
        <v>181</v>
      </c>
      <c r="E31" s="16" t="s">
        <v>123</v>
      </c>
      <c r="F31" s="108">
        <v>9900000</v>
      </c>
      <c r="G31" s="151"/>
    </row>
    <row r="32" spans="1:15" s="1" customFormat="1" ht="16.5" customHeight="1">
      <c r="A32" s="15" t="s">
        <v>28</v>
      </c>
      <c r="B32" s="16" t="s">
        <v>187</v>
      </c>
      <c r="C32" s="16" t="s">
        <v>115</v>
      </c>
      <c r="D32" s="17" t="s">
        <v>176</v>
      </c>
      <c r="E32" s="16" t="s">
        <v>244</v>
      </c>
      <c r="F32" s="18">
        <v>9900000</v>
      </c>
      <c r="G32" s="151"/>
    </row>
    <row r="33" spans="1:8" s="1" customFormat="1" ht="16.5" customHeight="1">
      <c r="A33" s="15" t="s">
        <v>28</v>
      </c>
      <c r="B33" s="16" t="s">
        <v>187</v>
      </c>
      <c r="C33" s="16" t="s">
        <v>115</v>
      </c>
      <c r="D33" s="106" t="s">
        <v>179</v>
      </c>
      <c r="E33" s="16" t="s">
        <v>119</v>
      </c>
      <c r="F33" s="108">
        <v>9900000</v>
      </c>
      <c r="G33" s="151"/>
      <c r="H33" s="2"/>
    </row>
    <row r="34" spans="1:8" s="1" customFormat="1" ht="16.5" customHeight="1">
      <c r="A34" s="15" t="s">
        <v>28</v>
      </c>
      <c r="B34" s="16" t="s">
        <v>187</v>
      </c>
      <c r="C34" s="16" t="s">
        <v>115</v>
      </c>
      <c r="D34" s="17" t="s">
        <v>182</v>
      </c>
      <c r="E34" s="16" t="s">
        <v>75</v>
      </c>
      <c r="F34" s="18">
        <v>16500000</v>
      </c>
      <c r="G34" s="151"/>
    </row>
    <row r="35" spans="1:8" s="1" customFormat="1" ht="16.5" customHeight="1">
      <c r="A35" s="15" t="s">
        <v>28</v>
      </c>
      <c r="B35" s="16" t="s">
        <v>187</v>
      </c>
      <c r="C35" s="16" t="s">
        <v>117</v>
      </c>
      <c r="D35" s="106" t="s">
        <v>25</v>
      </c>
      <c r="E35" s="16" t="s">
        <v>38</v>
      </c>
      <c r="F35" s="108">
        <v>5500000</v>
      </c>
      <c r="G35" s="151"/>
    </row>
    <row r="36" spans="1:8" s="1" customFormat="1" ht="16.5" customHeight="1">
      <c r="A36" s="15" t="s">
        <v>28</v>
      </c>
      <c r="B36" s="16" t="s">
        <v>187</v>
      </c>
      <c r="C36" s="16" t="s">
        <v>124</v>
      </c>
      <c r="D36" s="17" t="s">
        <v>182</v>
      </c>
      <c r="E36" s="16" t="s">
        <v>75</v>
      </c>
      <c r="F36" s="18">
        <v>9900000</v>
      </c>
      <c r="G36" s="151"/>
    </row>
    <row r="37" spans="1:8" s="1" customFormat="1" ht="16.5" customHeight="1">
      <c r="A37" s="15" t="s">
        <v>193</v>
      </c>
      <c r="B37" s="16" t="s">
        <v>191</v>
      </c>
      <c r="C37" s="16" t="s">
        <v>195</v>
      </c>
      <c r="D37" s="17" t="s">
        <v>201</v>
      </c>
      <c r="E37" s="16" t="s">
        <v>202</v>
      </c>
      <c r="F37" s="18">
        <v>12210000</v>
      </c>
      <c r="G37" s="151"/>
    </row>
    <row r="38" spans="1:8" s="1" customFormat="1" ht="16.5" customHeight="1">
      <c r="A38" s="15" t="s">
        <v>193</v>
      </c>
      <c r="B38" s="16" t="s">
        <v>191</v>
      </c>
      <c r="C38" s="16" t="s">
        <v>192</v>
      </c>
      <c r="D38" s="17" t="s">
        <v>201</v>
      </c>
      <c r="E38" s="16" t="s">
        <v>245</v>
      </c>
      <c r="F38" s="18">
        <v>12210000</v>
      </c>
      <c r="G38" s="151"/>
    </row>
    <row r="39" spans="1:8" s="1" customFormat="1" ht="16.5" customHeight="1">
      <c r="A39" s="15" t="s">
        <v>193</v>
      </c>
      <c r="B39" s="16" t="s">
        <v>191</v>
      </c>
      <c r="C39" s="16" t="s">
        <v>192</v>
      </c>
      <c r="D39" s="17" t="s">
        <v>201</v>
      </c>
      <c r="E39" s="16" t="s">
        <v>202</v>
      </c>
      <c r="F39" s="18">
        <v>10175000</v>
      </c>
      <c r="G39" s="151"/>
      <c r="H39" s="2"/>
    </row>
    <row r="40" spans="1:8" s="1" customFormat="1" ht="16.5" customHeight="1">
      <c r="A40" s="15" t="s">
        <v>193</v>
      </c>
      <c r="B40" s="16" t="s">
        <v>191</v>
      </c>
      <c r="C40" s="16" t="s">
        <v>198</v>
      </c>
      <c r="D40" s="17" t="s">
        <v>199</v>
      </c>
      <c r="E40" s="16" t="s">
        <v>200</v>
      </c>
      <c r="F40" s="18">
        <v>4000000</v>
      </c>
      <c r="G40" s="151"/>
    </row>
    <row r="41" spans="1:8" s="1" customFormat="1" ht="16.5" customHeight="1">
      <c r="A41" s="15" t="s">
        <v>222</v>
      </c>
      <c r="B41" s="16" t="s">
        <v>223</v>
      </c>
      <c r="C41" s="16" t="s">
        <v>224</v>
      </c>
      <c r="D41" s="17" t="s">
        <v>228</v>
      </c>
      <c r="E41" s="16" t="s">
        <v>246</v>
      </c>
      <c r="F41" s="18">
        <v>6000000</v>
      </c>
      <c r="G41" s="151"/>
    </row>
    <row r="42" spans="1:8" s="1" customFormat="1" ht="16.5" customHeight="1">
      <c r="A42" s="15" t="s">
        <v>222</v>
      </c>
      <c r="B42" s="16" t="s">
        <v>223</v>
      </c>
      <c r="C42" s="16" t="s">
        <v>226</v>
      </c>
      <c r="D42" s="17" t="s">
        <v>228</v>
      </c>
      <c r="E42" s="16" t="s">
        <v>247</v>
      </c>
      <c r="F42" s="18">
        <v>6000000</v>
      </c>
      <c r="G42" s="151"/>
    </row>
    <row r="43" spans="1:8" s="1" customFormat="1" ht="16.5" customHeight="1">
      <c r="A43" s="15" t="s">
        <v>222</v>
      </c>
      <c r="B43" s="16" t="s">
        <v>223</v>
      </c>
      <c r="C43" s="16" t="s">
        <v>226</v>
      </c>
      <c r="D43" s="17" t="s">
        <v>227</v>
      </c>
      <c r="E43" s="16" t="s">
        <v>248</v>
      </c>
      <c r="F43" s="18">
        <v>4000000</v>
      </c>
      <c r="G43" s="151"/>
    </row>
    <row r="44" spans="1:8" s="1" customFormat="1" ht="16.5" customHeight="1">
      <c r="A44" s="15" t="s">
        <v>29</v>
      </c>
      <c r="B44" s="16" t="s">
        <v>187</v>
      </c>
      <c r="C44" s="16" t="s">
        <v>130</v>
      </c>
      <c r="D44" s="17" t="s">
        <v>184</v>
      </c>
      <c r="E44" s="16" t="s">
        <v>249</v>
      </c>
      <c r="F44" s="18">
        <v>19300000</v>
      </c>
      <c r="G44" s="151"/>
    </row>
    <row r="45" spans="1:8" s="1" customFormat="1" ht="16.5" customHeight="1">
      <c r="A45" s="15" t="s">
        <v>29</v>
      </c>
      <c r="B45" s="16" t="s">
        <v>187</v>
      </c>
      <c r="C45" s="16" t="s">
        <v>52</v>
      </c>
      <c r="D45" s="17" t="s">
        <v>183</v>
      </c>
      <c r="E45" s="16" t="s">
        <v>125</v>
      </c>
      <c r="F45" s="18">
        <v>24000000</v>
      </c>
      <c r="G45" s="151"/>
    </row>
    <row r="46" spans="1:8" s="1" customFormat="1" ht="16.5" customHeight="1">
      <c r="A46" s="15" t="s">
        <v>29</v>
      </c>
      <c r="B46" s="16" t="s">
        <v>187</v>
      </c>
      <c r="C46" s="16" t="s">
        <v>102</v>
      </c>
      <c r="D46" s="17" t="s">
        <v>175</v>
      </c>
      <c r="E46" s="16" t="s">
        <v>132</v>
      </c>
      <c r="F46" s="18">
        <v>800000</v>
      </c>
      <c r="G46" s="151"/>
    </row>
    <row r="47" spans="1:8" s="1" customFormat="1" ht="16.5" customHeight="1">
      <c r="A47" s="15" t="s">
        <v>29</v>
      </c>
      <c r="B47" s="16" t="s">
        <v>187</v>
      </c>
      <c r="C47" s="16" t="s">
        <v>66</v>
      </c>
      <c r="D47" s="17" t="s">
        <v>175</v>
      </c>
      <c r="E47" s="16" t="s">
        <v>128</v>
      </c>
      <c r="F47" s="18">
        <v>3000000</v>
      </c>
      <c r="G47" s="151"/>
    </row>
    <row r="48" spans="1:8" s="1" customFormat="1" ht="16.5" customHeight="1">
      <c r="A48" s="15" t="s">
        <v>29</v>
      </c>
      <c r="B48" s="16" t="s">
        <v>187</v>
      </c>
      <c r="C48" s="16" t="s">
        <v>20</v>
      </c>
      <c r="D48" s="17" t="s">
        <v>175</v>
      </c>
      <c r="E48" s="16" t="s">
        <v>112</v>
      </c>
      <c r="F48" s="18">
        <v>3000000</v>
      </c>
      <c r="G48" s="151"/>
    </row>
    <row r="49" spans="1:7" s="1" customFormat="1" ht="16.5" customHeight="1">
      <c r="A49" s="15" t="s">
        <v>29</v>
      </c>
      <c r="B49" s="16" t="s">
        <v>187</v>
      </c>
      <c r="C49" s="16" t="s">
        <v>129</v>
      </c>
      <c r="D49" s="17" t="s">
        <v>175</v>
      </c>
      <c r="E49" s="16" t="s">
        <v>250</v>
      </c>
      <c r="F49" s="18">
        <v>3000000</v>
      </c>
      <c r="G49" s="151"/>
    </row>
    <row r="50" spans="1:7" s="1" customFormat="1" ht="16.5" customHeight="1">
      <c r="A50" s="15" t="s">
        <v>29</v>
      </c>
      <c r="B50" s="16" t="s">
        <v>187</v>
      </c>
      <c r="C50" s="16" t="s">
        <v>97</v>
      </c>
      <c r="D50" s="17" t="s">
        <v>175</v>
      </c>
      <c r="E50" s="16" t="s">
        <v>132</v>
      </c>
      <c r="F50" s="18">
        <v>3000000</v>
      </c>
      <c r="G50" s="151"/>
    </row>
    <row r="51" spans="1:7" s="1" customFormat="1" ht="16.5" customHeight="1">
      <c r="A51" s="15" t="s">
        <v>29</v>
      </c>
      <c r="B51" s="16" t="s">
        <v>187</v>
      </c>
      <c r="C51" s="16" t="s">
        <v>103</v>
      </c>
      <c r="D51" s="17" t="s">
        <v>175</v>
      </c>
      <c r="E51" s="16" t="s">
        <v>132</v>
      </c>
      <c r="F51" s="18">
        <v>800000</v>
      </c>
      <c r="G51" s="151"/>
    </row>
    <row r="52" spans="1:7" s="1" customFormat="1" ht="16.5" customHeight="1">
      <c r="A52" s="15" t="s">
        <v>29</v>
      </c>
      <c r="B52" s="16" t="s">
        <v>187</v>
      </c>
      <c r="C52" s="16" t="s">
        <v>126</v>
      </c>
      <c r="D52" s="106" t="s">
        <v>127</v>
      </c>
      <c r="E52" s="16" t="s">
        <v>39</v>
      </c>
      <c r="F52" s="108">
        <v>52000000</v>
      </c>
      <c r="G52" s="151"/>
    </row>
    <row r="53" spans="1:7" s="1" customFormat="1" ht="16.5" customHeight="1">
      <c r="A53" s="15" t="s">
        <v>29</v>
      </c>
      <c r="B53" s="16" t="s">
        <v>187</v>
      </c>
      <c r="C53" s="16" t="s">
        <v>30</v>
      </c>
      <c r="D53" s="17" t="s">
        <v>175</v>
      </c>
      <c r="E53" s="16" t="s">
        <v>250</v>
      </c>
      <c r="F53" s="18">
        <v>3000000</v>
      </c>
      <c r="G53" s="151"/>
    </row>
    <row r="54" spans="1:7" s="1" customFormat="1" ht="16.5" customHeight="1">
      <c r="A54" s="15" t="s">
        <v>29</v>
      </c>
      <c r="B54" s="16" t="s">
        <v>189</v>
      </c>
      <c r="C54" s="16" t="s">
        <v>20</v>
      </c>
      <c r="D54" s="17" t="s">
        <v>196</v>
      </c>
      <c r="E54" s="16" t="s">
        <v>197</v>
      </c>
      <c r="F54" s="18">
        <v>1500000</v>
      </c>
      <c r="G54" s="151"/>
    </row>
    <row r="55" spans="1:7" s="1" customFormat="1" ht="16.5" customHeight="1">
      <c r="A55" s="15" t="s">
        <v>29</v>
      </c>
      <c r="B55" s="16" t="s">
        <v>189</v>
      </c>
      <c r="C55" s="16" t="s">
        <v>30</v>
      </c>
      <c r="D55" s="17" t="s">
        <v>196</v>
      </c>
      <c r="E55" s="16" t="s">
        <v>197</v>
      </c>
      <c r="F55" s="18">
        <v>3300000</v>
      </c>
      <c r="G55" s="151"/>
    </row>
    <row r="56" spans="1:7" s="1" customFormat="1" ht="16.5" customHeight="1">
      <c r="A56" s="15" t="s">
        <v>29</v>
      </c>
      <c r="B56" s="16" t="s">
        <v>189</v>
      </c>
      <c r="C56" s="16" t="s">
        <v>30</v>
      </c>
      <c r="D56" s="17" t="s">
        <v>203</v>
      </c>
      <c r="E56" s="16" t="s">
        <v>204</v>
      </c>
      <c r="F56" s="18">
        <v>800000</v>
      </c>
      <c r="G56" s="151"/>
    </row>
    <row r="57" spans="1:7" s="1" customFormat="1" ht="16.5" customHeight="1">
      <c r="A57" s="15" t="s">
        <v>29</v>
      </c>
      <c r="B57" s="16" t="s">
        <v>189</v>
      </c>
      <c r="C57" s="16" t="s">
        <v>30</v>
      </c>
      <c r="D57" s="17" t="s">
        <v>205</v>
      </c>
      <c r="E57" s="16" t="s">
        <v>206</v>
      </c>
      <c r="F57" s="18">
        <v>800000</v>
      </c>
      <c r="G57" s="151"/>
    </row>
    <row r="58" spans="1:7" s="1" customFormat="1" ht="16.5" customHeight="1">
      <c r="A58" s="15" t="s">
        <v>225</v>
      </c>
      <c r="B58" s="16" t="s">
        <v>223</v>
      </c>
      <c r="C58" s="16" t="s">
        <v>229</v>
      </c>
      <c r="D58" s="17" t="s">
        <v>230</v>
      </c>
      <c r="E58" s="16" t="s">
        <v>251</v>
      </c>
      <c r="F58" s="18">
        <v>5900000</v>
      </c>
      <c r="G58" s="151"/>
    </row>
    <row r="59" spans="1:7" s="1" customFormat="1" ht="16.5" customHeight="1">
      <c r="A59" s="15" t="s">
        <v>225</v>
      </c>
      <c r="B59" s="16" t="s">
        <v>223</v>
      </c>
      <c r="C59" s="16" t="s">
        <v>229</v>
      </c>
      <c r="D59" s="17" t="s">
        <v>231</v>
      </c>
      <c r="E59" s="16" t="s">
        <v>252</v>
      </c>
      <c r="F59" s="18">
        <v>1000000</v>
      </c>
      <c r="G59" s="151"/>
    </row>
    <row r="60" spans="1:7" s="1" customFormat="1" ht="16.5" customHeight="1">
      <c r="A60" s="15" t="s">
        <v>225</v>
      </c>
      <c r="B60" s="16" t="s">
        <v>223</v>
      </c>
      <c r="C60" s="16" t="s">
        <v>229</v>
      </c>
      <c r="D60" s="17" t="s">
        <v>233</v>
      </c>
      <c r="E60" s="16" t="s">
        <v>253</v>
      </c>
      <c r="F60" s="18">
        <v>8000000</v>
      </c>
      <c r="G60" s="151"/>
    </row>
    <row r="61" spans="1:7" s="1" customFormat="1" ht="16.5" customHeight="1">
      <c r="A61" s="15" t="s">
        <v>225</v>
      </c>
      <c r="B61" s="16" t="s">
        <v>223</v>
      </c>
      <c r="C61" s="16" t="s">
        <v>229</v>
      </c>
      <c r="D61" s="17" t="s">
        <v>231</v>
      </c>
      <c r="E61" s="16" t="s">
        <v>254</v>
      </c>
      <c r="F61" s="18">
        <v>3300000</v>
      </c>
      <c r="G61" s="151"/>
    </row>
    <row r="62" spans="1:7" s="1" customFormat="1" ht="16.5" customHeight="1">
      <c r="A62" s="15" t="s">
        <v>225</v>
      </c>
      <c r="B62" s="16" t="s">
        <v>223</v>
      </c>
      <c r="C62" s="16" t="s">
        <v>232</v>
      </c>
      <c r="D62" s="17" t="s">
        <v>231</v>
      </c>
      <c r="E62" s="16" t="s">
        <v>255</v>
      </c>
      <c r="F62" s="18">
        <v>1400000</v>
      </c>
      <c r="G62" s="151"/>
    </row>
    <row r="63" spans="1:7" s="1" customFormat="1" ht="16.5" customHeight="1">
      <c r="A63" s="15" t="s">
        <v>225</v>
      </c>
      <c r="B63" s="16" t="s">
        <v>223</v>
      </c>
      <c r="C63" s="16" t="s">
        <v>234</v>
      </c>
      <c r="D63" s="17" t="s">
        <v>227</v>
      </c>
      <c r="E63" s="16" t="s">
        <v>248</v>
      </c>
      <c r="F63" s="18">
        <v>3000000</v>
      </c>
      <c r="G63" s="151"/>
    </row>
    <row r="64" spans="1:7" s="1" customFormat="1" ht="16.5" customHeight="1">
      <c r="A64" s="49" t="s">
        <v>32</v>
      </c>
      <c r="B64" s="58"/>
      <c r="C64" s="52"/>
      <c r="D64" s="50"/>
      <c r="E64" s="52"/>
      <c r="F64" s="51">
        <f>SUM(F25:F63)</f>
        <v>349895000</v>
      </c>
      <c r="G64" s="99"/>
    </row>
    <row r="65" spans="1:8" s="100" customFormat="1">
      <c r="A65" s="15" t="s">
        <v>325</v>
      </c>
      <c r="B65" s="16" t="s">
        <v>326</v>
      </c>
      <c r="C65" s="16" t="s">
        <v>327</v>
      </c>
      <c r="D65" s="17" t="s">
        <v>183</v>
      </c>
      <c r="E65" s="16" t="s">
        <v>125</v>
      </c>
      <c r="F65" s="18">
        <v>24000000</v>
      </c>
      <c r="G65" s="141"/>
    </row>
    <row r="66" spans="1:8" s="1" customFormat="1" ht="16.5" customHeight="1">
      <c r="A66" s="15" t="s">
        <v>79</v>
      </c>
      <c r="B66" s="16" t="s">
        <v>187</v>
      </c>
      <c r="C66" s="16" t="s">
        <v>106</v>
      </c>
      <c r="D66" s="17" t="s">
        <v>175</v>
      </c>
      <c r="E66" s="16" t="s">
        <v>132</v>
      </c>
      <c r="F66" s="18">
        <v>800000</v>
      </c>
      <c r="G66" s="151"/>
    </row>
    <row r="67" spans="1:8" s="1" customFormat="1" ht="16.5" customHeight="1">
      <c r="A67" s="15" t="s">
        <v>79</v>
      </c>
      <c r="B67" s="16" t="s">
        <v>187</v>
      </c>
      <c r="C67" s="16" t="s">
        <v>131</v>
      </c>
      <c r="D67" s="17" t="s">
        <v>175</v>
      </c>
      <c r="E67" s="16" t="s">
        <v>132</v>
      </c>
      <c r="F67" s="18">
        <v>800000</v>
      </c>
      <c r="G67" s="151"/>
    </row>
    <row r="68" spans="1:8" s="1" customFormat="1" ht="16.5" customHeight="1">
      <c r="A68" s="15" t="s">
        <v>79</v>
      </c>
      <c r="B68" s="16" t="s">
        <v>187</v>
      </c>
      <c r="C68" s="16" t="s">
        <v>101</v>
      </c>
      <c r="D68" s="17" t="s">
        <v>175</v>
      </c>
      <c r="E68" s="16" t="s">
        <v>132</v>
      </c>
      <c r="F68" s="18">
        <v>800000</v>
      </c>
      <c r="G68" s="151"/>
    </row>
    <row r="69" spans="1:8" s="1" customFormat="1" ht="16.5" customHeight="1">
      <c r="A69" s="15" t="s">
        <v>79</v>
      </c>
      <c r="B69" s="16" t="s">
        <v>187</v>
      </c>
      <c r="C69" s="16" t="s">
        <v>105</v>
      </c>
      <c r="D69" s="17" t="s">
        <v>175</v>
      </c>
      <c r="E69" s="16" t="s">
        <v>132</v>
      </c>
      <c r="F69" s="18">
        <v>800000</v>
      </c>
      <c r="G69" s="151"/>
    </row>
    <row r="70" spans="1:8" s="1" customFormat="1" ht="16.5" customHeight="1">
      <c r="A70" s="15" t="s">
        <v>79</v>
      </c>
      <c r="B70" s="16" t="s">
        <v>187</v>
      </c>
      <c r="C70" s="16" t="s">
        <v>107</v>
      </c>
      <c r="D70" s="17" t="s">
        <v>175</v>
      </c>
      <c r="E70" s="16" t="s">
        <v>132</v>
      </c>
      <c r="F70" s="18">
        <v>800000</v>
      </c>
      <c r="G70" s="151"/>
    </row>
    <row r="71" spans="1:8" s="1" customFormat="1" ht="16.5" customHeight="1">
      <c r="A71" s="15" t="s">
        <v>79</v>
      </c>
      <c r="B71" s="16" t="s">
        <v>187</v>
      </c>
      <c r="C71" s="16" t="s">
        <v>104</v>
      </c>
      <c r="D71" s="106" t="s">
        <v>133</v>
      </c>
      <c r="E71" s="16" t="s">
        <v>76</v>
      </c>
      <c r="F71" s="108">
        <v>800000</v>
      </c>
      <c r="G71" s="151"/>
      <c r="H71" s="2"/>
    </row>
    <row r="72" spans="1:8" s="1" customFormat="1" ht="16.5" customHeight="1">
      <c r="A72" s="15" t="s">
        <v>79</v>
      </c>
      <c r="B72" s="16" t="s">
        <v>187</v>
      </c>
      <c r="C72" s="16" t="s">
        <v>100</v>
      </c>
      <c r="D72" s="106" t="s">
        <v>133</v>
      </c>
      <c r="E72" s="16" t="s">
        <v>76</v>
      </c>
      <c r="F72" s="108">
        <v>1000000</v>
      </c>
      <c r="G72" s="151"/>
    </row>
    <row r="73" spans="1:8" s="1" customFormat="1" ht="16.5" customHeight="1">
      <c r="A73" s="15" t="s">
        <v>79</v>
      </c>
      <c r="B73" s="16" t="s">
        <v>187</v>
      </c>
      <c r="C73" s="16" t="s">
        <v>98</v>
      </c>
      <c r="D73" s="106" t="s">
        <v>133</v>
      </c>
      <c r="E73" s="16" t="s">
        <v>76</v>
      </c>
      <c r="F73" s="108">
        <v>1000000</v>
      </c>
      <c r="G73" s="151"/>
    </row>
    <row r="74" spans="1:8" s="1" customFormat="1" ht="16.5" customHeight="1">
      <c r="A74" s="15" t="s">
        <v>79</v>
      </c>
      <c r="B74" s="16" t="s">
        <v>187</v>
      </c>
      <c r="C74" s="16" t="s">
        <v>18</v>
      </c>
      <c r="D74" s="106" t="s">
        <v>133</v>
      </c>
      <c r="E74" s="16" t="s">
        <v>76</v>
      </c>
      <c r="F74" s="108">
        <v>800000</v>
      </c>
      <c r="G74" s="151"/>
    </row>
    <row r="75" spans="1:8" s="1" customFormat="1" ht="16.5" customHeight="1">
      <c r="A75" s="15" t="s">
        <v>79</v>
      </c>
      <c r="B75" s="16" t="s">
        <v>187</v>
      </c>
      <c r="C75" s="16" t="s">
        <v>134</v>
      </c>
      <c r="D75" s="106" t="s">
        <v>133</v>
      </c>
      <c r="E75" s="16" t="s">
        <v>76</v>
      </c>
      <c r="F75" s="108">
        <v>800000</v>
      </c>
      <c r="G75" s="151"/>
    </row>
    <row r="76" spans="1:8" s="1" customFormat="1" ht="16.5" customHeight="1">
      <c r="A76" s="15" t="s">
        <v>79</v>
      </c>
      <c r="B76" s="16" t="s">
        <v>187</v>
      </c>
      <c r="C76" s="16" t="s">
        <v>19</v>
      </c>
      <c r="D76" s="106" t="s">
        <v>133</v>
      </c>
      <c r="E76" s="16" t="s">
        <v>76</v>
      </c>
      <c r="F76" s="108">
        <v>800000</v>
      </c>
      <c r="G76" s="151"/>
      <c r="H76" s="2"/>
    </row>
    <row r="77" spans="1:8" s="1" customFormat="1" ht="16.5" customHeight="1">
      <c r="A77" s="15" t="s">
        <v>79</v>
      </c>
      <c r="B77" s="16" t="s">
        <v>187</v>
      </c>
      <c r="C77" s="16" t="s">
        <v>135</v>
      </c>
      <c r="D77" s="106" t="s">
        <v>133</v>
      </c>
      <c r="E77" s="16" t="s">
        <v>76</v>
      </c>
      <c r="F77" s="108">
        <v>800000</v>
      </c>
      <c r="G77" s="151"/>
    </row>
    <row r="78" spans="1:8" s="1" customFormat="1" ht="16.5" customHeight="1">
      <c r="A78" s="15" t="s">
        <v>79</v>
      </c>
      <c r="B78" s="16" t="s">
        <v>187</v>
      </c>
      <c r="C78" s="16" t="s">
        <v>21</v>
      </c>
      <c r="D78" s="106" t="s">
        <v>133</v>
      </c>
      <c r="E78" s="16" t="s">
        <v>76</v>
      </c>
      <c r="F78" s="108">
        <v>1000000</v>
      </c>
      <c r="G78" s="151"/>
    </row>
    <row r="79" spans="1:8" s="1" customFormat="1" ht="16.5" customHeight="1">
      <c r="A79" s="15" t="s">
        <v>79</v>
      </c>
      <c r="B79" s="16" t="s">
        <v>187</v>
      </c>
      <c r="C79" s="16" t="s">
        <v>136</v>
      </c>
      <c r="D79" s="106" t="s">
        <v>185</v>
      </c>
      <c r="E79" s="16" t="s">
        <v>137</v>
      </c>
      <c r="F79" s="108">
        <v>8000000</v>
      </c>
      <c r="G79" s="151"/>
      <c r="H79" s="2"/>
    </row>
    <row r="80" spans="1:8" s="1" customFormat="1" ht="16.5" customHeight="1">
      <c r="A80" s="15" t="s">
        <v>79</v>
      </c>
      <c r="B80" s="16" t="s">
        <v>187</v>
      </c>
      <c r="C80" s="16" t="s">
        <v>21</v>
      </c>
      <c r="D80" s="106" t="s">
        <v>138</v>
      </c>
      <c r="E80" s="16" t="s">
        <v>77</v>
      </c>
      <c r="F80" s="108">
        <v>8000000</v>
      </c>
      <c r="G80" s="151"/>
    </row>
    <row r="81" spans="1:7" s="1" customFormat="1" ht="16.5" customHeight="1">
      <c r="A81" s="15" t="s">
        <v>235</v>
      </c>
      <c r="B81" s="16" t="s">
        <v>223</v>
      </c>
      <c r="C81" s="16" t="s">
        <v>229</v>
      </c>
      <c r="D81" s="17" t="s">
        <v>236</v>
      </c>
      <c r="E81" s="16" t="s">
        <v>251</v>
      </c>
      <c r="F81" s="18">
        <v>2100000</v>
      </c>
      <c r="G81" s="151"/>
    </row>
    <row r="82" spans="1:7" s="1" customFormat="1" ht="16.5" customHeight="1">
      <c r="A82" s="15" t="s">
        <v>235</v>
      </c>
      <c r="B82" s="16" t="s">
        <v>223</v>
      </c>
      <c r="C82" s="16" t="s">
        <v>229</v>
      </c>
      <c r="D82" s="17" t="s">
        <v>230</v>
      </c>
      <c r="E82" s="16" t="s">
        <v>253</v>
      </c>
      <c r="F82" s="18">
        <v>4000000</v>
      </c>
      <c r="G82" s="151"/>
    </row>
    <row r="83" spans="1:7" s="1" customFormat="1" ht="16.5" customHeight="1" thickBot="1">
      <c r="A83" s="49" t="s">
        <v>32</v>
      </c>
      <c r="B83" s="58"/>
      <c r="C83" s="52"/>
      <c r="D83" s="50"/>
      <c r="E83" s="52"/>
      <c r="F83" s="51">
        <f>SUM(F65:F82)</f>
        <v>57100000</v>
      </c>
      <c r="G83" s="99"/>
    </row>
    <row r="84" spans="1:7" s="1" customFormat="1" ht="16.5" customHeight="1" thickBot="1">
      <c r="A84" s="22" t="s">
        <v>238</v>
      </c>
      <c r="B84" s="23"/>
      <c r="C84" s="24"/>
      <c r="D84" s="25"/>
      <c r="E84" s="24"/>
      <c r="F84" s="26">
        <f>F83+F64+TV_중앙__TV_지역__TV_해외__라디오_지역</f>
        <v>1188079990</v>
      </c>
      <c r="G84" s="27"/>
    </row>
    <row r="87" spans="1:7" ht="16.5" customHeight="1">
      <c r="D87" s="6"/>
      <c r="F87" s="7"/>
    </row>
    <row r="88" spans="1:7" ht="16.5" customHeight="1">
      <c r="F88" s="7"/>
    </row>
    <row r="89" spans="1:7" ht="16.5" customHeight="1">
      <c r="F89" s="7"/>
    </row>
    <row r="90" spans="1:7" ht="16.5" customHeight="1">
      <c r="F90" s="7"/>
    </row>
    <row r="91" spans="1:7" ht="16.5" customHeight="1">
      <c r="F91" s="7"/>
    </row>
    <row r="92" spans="1:7" ht="16.5" customHeight="1">
      <c r="F92" s="7"/>
    </row>
    <row r="93" spans="1:7" ht="16.5" customHeight="1">
      <c r="F93" s="7"/>
    </row>
    <row r="95" spans="1:7" ht="16.5" customHeight="1">
      <c r="F95" s="7"/>
    </row>
    <row r="98" spans="6:6" ht="16.5" customHeight="1">
      <c r="F98" s="7"/>
    </row>
  </sheetData>
  <sortState ref="A27:I44">
    <sortCondition ref="B27:B44"/>
    <sortCondition ref="C27:C44"/>
    <sortCondition ref="F27:F44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0"/>
  <sheetViews>
    <sheetView topLeftCell="A82" zoomScale="85" zoomScaleNormal="85" workbookViewId="0">
      <selection activeCell="A86" sqref="A86"/>
    </sheetView>
  </sheetViews>
  <sheetFormatPr defaultRowHeight="16.5" customHeight="1"/>
  <cols>
    <col min="1" max="1" width="24.5" style="36" customWidth="1"/>
    <col min="2" max="2" width="13.25" style="36" bestFit="1" customWidth="1"/>
    <col min="3" max="3" width="27.75" style="35" customWidth="1"/>
    <col min="4" max="4" width="53" style="38" customWidth="1"/>
    <col min="5" max="5" width="22.5" style="36" bestFit="1" customWidth="1"/>
    <col min="6" max="6" width="16.875" style="39" bestFit="1" customWidth="1"/>
    <col min="7" max="7" width="16.875" style="36" customWidth="1"/>
    <col min="8" max="9" width="9" style="37"/>
    <col min="10" max="10" width="46.125" style="37" bestFit="1" customWidth="1"/>
    <col min="11" max="16384" width="9" style="37"/>
  </cols>
  <sheetData>
    <row r="1" spans="1:7" ht="16.5" customHeight="1">
      <c r="A1" s="57" t="s">
        <v>813</v>
      </c>
      <c r="B1" s="54"/>
      <c r="C1" s="55"/>
      <c r="D1" s="55"/>
      <c r="E1" s="54"/>
      <c r="F1" s="56"/>
    </row>
    <row r="2" spans="1:7" ht="16.5" customHeight="1" thickBot="1">
      <c r="G2" s="175" t="s">
        <v>487</v>
      </c>
    </row>
    <row r="3" spans="1:7" ht="16.5" customHeight="1">
      <c r="A3" s="11" t="s">
        <v>0</v>
      </c>
      <c r="B3" s="12" t="s">
        <v>499</v>
      </c>
      <c r="C3" s="42" t="s">
        <v>500</v>
      </c>
      <c r="D3" s="42" t="s">
        <v>512</v>
      </c>
      <c r="E3" s="12" t="s">
        <v>501</v>
      </c>
      <c r="F3" s="13" t="s">
        <v>513</v>
      </c>
      <c r="G3" s="14" t="s">
        <v>237</v>
      </c>
    </row>
    <row r="4" spans="1:7" ht="16.5" customHeight="1">
      <c r="A4" s="136" t="s">
        <v>26</v>
      </c>
      <c r="B4" s="137" t="s">
        <v>489</v>
      </c>
      <c r="C4" s="138" t="s">
        <v>502</v>
      </c>
      <c r="D4" s="139" t="s">
        <v>50</v>
      </c>
      <c r="E4" s="137" t="s">
        <v>40</v>
      </c>
      <c r="F4" s="140">
        <v>27621000</v>
      </c>
      <c r="G4" s="176"/>
    </row>
    <row r="5" spans="1:7" ht="16.5" customHeight="1">
      <c r="A5" s="136" t="s">
        <v>26</v>
      </c>
      <c r="B5" s="137" t="s">
        <v>489</v>
      </c>
      <c r="C5" s="138" t="s">
        <v>503</v>
      </c>
      <c r="D5" s="139" t="s">
        <v>504</v>
      </c>
      <c r="E5" s="137" t="s">
        <v>515</v>
      </c>
      <c r="F5" s="140">
        <v>6138000</v>
      </c>
      <c r="G5" s="176"/>
    </row>
    <row r="6" spans="1:7" ht="16.5" customHeight="1">
      <c r="A6" s="136" t="s">
        <v>26</v>
      </c>
      <c r="B6" s="137" t="s">
        <v>489</v>
      </c>
      <c r="C6" s="138" t="s">
        <v>505</v>
      </c>
      <c r="D6" s="139" t="s">
        <v>50</v>
      </c>
      <c r="E6" s="137" t="s">
        <v>40</v>
      </c>
      <c r="F6" s="140">
        <v>1622500</v>
      </c>
      <c r="G6" s="176"/>
    </row>
    <row r="7" spans="1:7" ht="16.5" customHeight="1">
      <c r="A7" s="136" t="s">
        <v>26</v>
      </c>
      <c r="B7" s="137" t="s">
        <v>489</v>
      </c>
      <c r="C7" s="138" t="s">
        <v>516</v>
      </c>
      <c r="D7" s="139" t="s">
        <v>50</v>
      </c>
      <c r="E7" s="137" t="s">
        <v>40</v>
      </c>
      <c r="F7" s="140">
        <v>1892000</v>
      </c>
      <c r="G7" s="176"/>
    </row>
    <row r="8" spans="1:7" ht="16.5" customHeight="1">
      <c r="A8" s="136" t="s">
        <v>26</v>
      </c>
      <c r="B8" s="137" t="s">
        <v>489</v>
      </c>
      <c r="C8" s="138" t="s">
        <v>488</v>
      </c>
      <c r="D8" s="139" t="s">
        <v>50</v>
      </c>
      <c r="E8" s="137" t="s">
        <v>40</v>
      </c>
      <c r="F8" s="140">
        <v>1947000</v>
      </c>
      <c r="G8" s="176"/>
    </row>
    <row r="9" spans="1:7" ht="16.5" customHeight="1">
      <c r="A9" s="136" t="s">
        <v>26</v>
      </c>
      <c r="B9" s="137" t="s">
        <v>489</v>
      </c>
      <c r="C9" s="138" t="s">
        <v>517</v>
      </c>
      <c r="D9" s="139" t="s">
        <v>50</v>
      </c>
      <c r="E9" s="137" t="s">
        <v>40</v>
      </c>
      <c r="F9" s="140">
        <v>2392500</v>
      </c>
      <c r="G9" s="176"/>
    </row>
    <row r="10" spans="1:7" ht="16.5" customHeight="1">
      <c r="A10" s="136" t="s">
        <v>518</v>
      </c>
      <c r="B10" s="137" t="s">
        <v>519</v>
      </c>
      <c r="C10" s="138" t="s">
        <v>520</v>
      </c>
      <c r="D10" s="139" t="s">
        <v>50</v>
      </c>
      <c r="E10" s="137" t="s">
        <v>40</v>
      </c>
      <c r="F10" s="140">
        <v>3344000</v>
      </c>
      <c r="G10" s="176"/>
    </row>
    <row r="11" spans="1:7" ht="16.5" customHeight="1">
      <c r="A11" s="136" t="s">
        <v>518</v>
      </c>
      <c r="B11" s="137" t="s">
        <v>519</v>
      </c>
      <c r="C11" s="138" t="s">
        <v>521</v>
      </c>
      <c r="D11" s="139" t="s">
        <v>50</v>
      </c>
      <c r="E11" s="137" t="s">
        <v>40</v>
      </c>
      <c r="F11" s="140">
        <v>4548500</v>
      </c>
      <c r="G11" s="176"/>
    </row>
    <row r="12" spans="1:7" ht="16.5" customHeight="1">
      <c r="A12" s="136" t="s">
        <v>518</v>
      </c>
      <c r="B12" s="137" t="s">
        <v>519</v>
      </c>
      <c r="C12" s="138" t="s">
        <v>522</v>
      </c>
      <c r="D12" s="139" t="s">
        <v>50</v>
      </c>
      <c r="E12" s="137" t="s">
        <v>40</v>
      </c>
      <c r="F12" s="140">
        <v>5412000</v>
      </c>
      <c r="G12" s="176"/>
    </row>
    <row r="13" spans="1:7" ht="16.5" customHeight="1">
      <c r="A13" s="136" t="s">
        <v>518</v>
      </c>
      <c r="B13" s="137" t="s">
        <v>519</v>
      </c>
      <c r="C13" s="138" t="s">
        <v>523</v>
      </c>
      <c r="D13" s="139" t="s">
        <v>50</v>
      </c>
      <c r="E13" s="137" t="s">
        <v>40</v>
      </c>
      <c r="F13" s="140">
        <v>7956300</v>
      </c>
      <c r="G13" s="176"/>
    </row>
    <row r="14" spans="1:7" ht="16.5" customHeight="1">
      <c r="A14" s="136" t="s">
        <v>518</v>
      </c>
      <c r="B14" s="137" t="s">
        <v>519</v>
      </c>
      <c r="C14" s="138" t="s">
        <v>524</v>
      </c>
      <c r="D14" s="139" t="s">
        <v>50</v>
      </c>
      <c r="E14" s="137" t="s">
        <v>40</v>
      </c>
      <c r="F14" s="140">
        <v>18933233</v>
      </c>
      <c r="G14" s="176"/>
    </row>
    <row r="15" spans="1:7" ht="16.5" customHeight="1">
      <c r="A15" s="136" t="s">
        <v>518</v>
      </c>
      <c r="B15" s="137" t="s">
        <v>519</v>
      </c>
      <c r="C15" s="138" t="s">
        <v>525</v>
      </c>
      <c r="D15" s="139" t="s">
        <v>50</v>
      </c>
      <c r="E15" s="137" t="s">
        <v>40</v>
      </c>
      <c r="F15" s="140">
        <v>45111000</v>
      </c>
      <c r="G15" s="176"/>
    </row>
    <row r="16" spans="1:7" ht="16.5" customHeight="1">
      <c r="A16" s="136" t="s">
        <v>518</v>
      </c>
      <c r="B16" s="137" t="s">
        <v>519</v>
      </c>
      <c r="C16" s="138" t="s">
        <v>526</v>
      </c>
      <c r="D16" s="139" t="s">
        <v>527</v>
      </c>
      <c r="E16" s="137" t="s">
        <v>41</v>
      </c>
      <c r="F16" s="140">
        <v>2142805</v>
      </c>
      <c r="G16" s="176"/>
    </row>
    <row r="17" spans="1:7" ht="16.5" customHeight="1">
      <c r="A17" s="136" t="s">
        <v>528</v>
      </c>
      <c r="B17" s="137" t="s">
        <v>529</v>
      </c>
      <c r="C17" s="138" t="s">
        <v>530</v>
      </c>
      <c r="D17" s="139" t="s">
        <v>531</v>
      </c>
      <c r="E17" s="137" t="s">
        <v>43</v>
      </c>
      <c r="F17" s="140">
        <v>80000000</v>
      </c>
      <c r="G17" s="176"/>
    </row>
    <row r="18" spans="1:7" ht="16.5" customHeight="1">
      <c r="A18" s="136" t="s">
        <v>528</v>
      </c>
      <c r="B18" s="137" t="s">
        <v>529</v>
      </c>
      <c r="C18" s="138" t="s">
        <v>530</v>
      </c>
      <c r="D18" s="139" t="s">
        <v>532</v>
      </c>
      <c r="E18" s="137" t="s">
        <v>42</v>
      </c>
      <c r="F18" s="140">
        <v>10100200</v>
      </c>
      <c r="G18" s="176"/>
    </row>
    <row r="19" spans="1:7" ht="16.5" customHeight="1">
      <c r="A19" s="136" t="s">
        <v>528</v>
      </c>
      <c r="B19" s="137" t="s">
        <v>529</v>
      </c>
      <c r="C19" s="138" t="s">
        <v>530</v>
      </c>
      <c r="D19" s="139" t="s">
        <v>533</v>
      </c>
      <c r="E19" s="137" t="s">
        <v>534</v>
      </c>
      <c r="F19" s="140">
        <v>8126800</v>
      </c>
      <c r="G19" s="176"/>
    </row>
    <row r="20" spans="1:7" ht="16.5" customHeight="1">
      <c r="A20" s="136" t="s">
        <v>528</v>
      </c>
      <c r="B20" s="137" t="s">
        <v>529</v>
      </c>
      <c r="C20" s="138" t="s">
        <v>535</v>
      </c>
      <c r="D20" s="174" t="s">
        <v>536</v>
      </c>
      <c r="E20" s="174" t="s">
        <v>537</v>
      </c>
      <c r="F20" s="140">
        <v>50000000</v>
      </c>
      <c r="G20" s="176"/>
    </row>
    <row r="21" spans="1:7" ht="16.5" customHeight="1">
      <c r="A21" s="136" t="s">
        <v>518</v>
      </c>
      <c r="B21" s="137" t="s">
        <v>519</v>
      </c>
      <c r="C21" s="138" t="s">
        <v>538</v>
      </c>
      <c r="D21" s="174" t="s">
        <v>539</v>
      </c>
      <c r="E21" s="174" t="s">
        <v>540</v>
      </c>
      <c r="F21" s="140">
        <v>50000000</v>
      </c>
      <c r="G21" s="176"/>
    </row>
    <row r="22" spans="1:7" ht="16.5" customHeight="1">
      <c r="A22" s="136" t="s">
        <v>541</v>
      </c>
      <c r="B22" s="137" t="s">
        <v>519</v>
      </c>
      <c r="C22" s="138" t="s">
        <v>542</v>
      </c>
      <c r="D22" s="139" t="s">
        <v>50</v>
      </c>
      <c r="E22" s="137" t="s">
        <v>40</v>
      </c>
      <c r="F22" s="140">
        <v>1452000</v>
      </c>
      <c r="G22" s="176"/>
    </row>
    <row r="23" spans="1:7" ht="16.5" customHeight="1">
      <c r="A23" s="136" t="s">
        <v>518</v>
      </c>
      <c r="B23" s="137" t="s">
        <v>519</v>
      </c>
      <c r="C23" s="138" t="s">
        <v>543</v>
      </c>
      <c r="D23" s="139" t="s">
        <v>544</v>
      </c>
      <c r="E23" s="137" t="s">
        <v>40</v>
      </c>
      <c r="F23" s="140">
        <v>8897900</v>
      </c>
      <c r="G23" s="176"/>
    </row>
    <row r="24" spans="1:7" ht="16.5" customHeight="1">
      <c r="A24" s="136" t="s">
        <v>545</v>
      </c>
      <c r="B24" s="137" t="s">
        <v>529</v>
      </c>
      <c r="C24" s="138" t="s">
        <v>546</v>
      </c>
      <c r="D24" s="139" t="s">
        <v>547</v>
      </c>
      <c r="E24" s="137" t="s">
        <v>548</v>
      </c>
      <c r="F24" s="140">
        <v>30000000</v>
      </c>
      <c r="G24" s="176"/>
    </row>
    <row r="25" spans="1:7" ht="16.5" customHeight="1">
      <c r="A25" s="136" t="s">
        <v>545</v>
      </c>
      <c r="B25" s="137" t="s">
        <v>529</v>
      </c>
      <c r="C25" s="138" t="s">
        <v>546</v>
      </c>
      <c r="D25" s="139" t="s">
        <v>549</v>
      </c>
      <c r="E25" s="137" t="s">
        <v>550</v>
      </c>
      <c r="F25" s="140">
        <v>40000000</v>
      </c>
      <c r="G25" s="176"/>
    </row>
    <row r="26" spans="1:7" ht="16.5" customHeight="1">
      <c r="A26" s="136" t="s">
        <v>545</v>
      </c>
      <c r="B26" s="137" t="s">
        <v>529</v>
      </c>
      <c r="C26" s="138" t="s">
        <v>551</v>
      </c>
      <c r="D26" s="139" t="s">
        <v>552</v>
      </c>
      <c r="E26" s="137" t="s">
        <v>553</v>
      </c>
      <c r="F26" s="140">
        <v>5000000</v>
      </c>
      <c r="G26" s="176"/>
    </row>
    <row r="27" spans="1:7" ht="16.5" customHeight="1">
      <c r="A27" s="136" t="s">
        <v>545</v>
      </c>
      <c r="B27" s="137" t="s">
        <v>529</v>
      </c>
      <c r="C27" s="138" t="s">
        <v>546</v>
      </c>
      <c r="D27" s="139" t="s">
        <v>554</v>
      </c>
      <c r="E27" s="137" t="s">
        <v>49</v>
      </c>
      <c r="F27" s="140">
        <v>541200</v>
      </c>
      <c r="G27" s="176"/>
    </row>
    <row r="28" spans="1:7" ht="16.5" customHeight="1">
      <c r="A28" s="136" t="s">
        <v>545</v>
      </c>
      <c r="B28" s="137" t="s">
        <v>529</v>
      </c>
      <c r="C28" s="138" t="s">
        <v>555</v>
      </c>
      <c r="D28" s="139" t="s">
        <v>556</v>
      </c>
      <c r="E28" s="137" t="s">
        <v>49</v>
      </c>
      <c r="F28" s="140">
        <v>2090000</v>
      </c>
      <c r="G28" s="176"/>
    </row>
    <row r="29" spans="1:7" ht="16.5" customHeight="1">
      <c r="A29" s="136" t="s">
        <v>545</v>
      </c>
      <c r="B29" s="137" t="s">
        <v>529</v>
      </c>
      <c r="C29" s="138" t="s">
        <v>557</v>
      </c>
      <c r="D29" s="139" t="s">
        <v>532</v>
      </c>
      <c r="E29" s="137" t="s">
        <v>42</v>
      </c>
      <c r="F29" s="140">
        <v>1086800</v>
      </c>
      <c r="G29" s="176"/>
    </row>
    <row r="30" spans="1:7" ht="16.5" customHeight="1">
      <c r="A30" s="136" t="s">
        <v>545</v>
      </c>
      <c r="B30" s="137" t="s">
        <v>529</v>
      </c>
      <c r="C30" s="138" t="s">
        <v>546</v>
      </c>
      <c r="D30" s="139" t="s">
        <v>554</v>
      </c>
      <c r="E30" s="137" t="s">
        <v>42</v>
      </c>
      <c r="F30" s="140">
        <v>2435400</v>
      </c>
      <c r="G30" s="176"/>
    </row>
    <row r="31" spans="1:7" ht="16.5" customHeight="1">
      <c r="A31" s="15" t="s">
        <v>545</v>
      </c>
      <c r="B31" s="137" t="s">
        <v>529</v>
      </c>
      <c r="C31" s="138" t="s">
        <v>546</v>
      </c>
      <c r="D31" s="143" t="s">
        <v>558</v>
      </c>
      <c r="E31" s="16" t="s">
        <v>559</v>
      </c>
      <c r="F31" s="144">
        <v>3000000</v>
      </c>
      <c r="G31" s="176"/>
    </row>
    <row r="32" spans="1:7" ht="16.5" customHeight="1">
      <c r="A32" s="136" t="s">
        <v>545</v>
      </c>
      <c r="B32" s="137" t="s">
        <v>529</v>
      </c>
      <c r="C32" s="138" t="s">
        <v>557</v>
      </c>
      <c r="D32" s="139" t="s">
        <v>533</v>
      </c>
      <c r="E32" s="137" t="s">
        <v>48</v>
      </c>
      <c r="F32" s="140">
        <v>836000</v>
      </c>
      <c r="G32" s="176"/>
    </row>
    <row r="33" spans="1:7" ht="16.5" customHeight="1">
      <c r="A33" s="136" t="s">
        <v>545</v>
      </c>
      <c r="B33" s="137" t="s">
        <v>529</v>
      </c>
      <c r="C33" s="138" t="s">
        <v>546</v>
      </c>
      <c r="D33" s="139" t="s">
        <v>554</v>
      </c>
      <c r="E33" s="137" t="s">
        <v>48</v>
      </c>
      <c r="F33" s="140">
        <v>1894200</v>
      </c>
      <c r="G33" s="176"/>
    </row>
    <row r="34" spans="1:7" ht="16.5" customHeight="1">
      <c r="A34" s="136" t="s">
        <v>560</v>
      </c>
      <c r="B34" s="137" t="s">
        <v>529</v>
      </c>
      <c r="C34" s="138" t="s">
        <v>546</v>
      </c>
      <c r="D34" s="139" t="s">
        <v>561</v>
      </c>
      <c r="E34" s="137" t="s">
        <v>562</v>
      </c>
      <c r="F34" s="140">
        <v>2200000</v>
      </c>
      <c r="G34" s="176"/>
    </row>
    <row r="35" spans="1:7" ht="16.5" customHeight="1">
      <c r="A35" s="136" t="s">
        <v>560</v>
      </c>
      <c r="B35" s="137" t="s">
        <v>529</v>
      </c>
      <c r="C35" s="138" t="s">
        <v>563</v>
      </c>
      <c r="D35" s="139" t="s">
        <v>561</v>
      </c>
      <c r="E35" s="137" t="s">
        <v>564</v>
      </c>
      <c r="F35" s="140">
        <v>12000000</v>
      </c>
      <c r="G35" s="176"/>
    </row>
    <row r="36" spans="1:7" ht="16.5" customHeight="1">
      <c r="A36" s="43" t="s">
        <v>565</v>
      </c>
      <c r="B36" s="44"/>
      <c r="C36" s="45"/>
      <c r="D36" s="46"/>
      <c r="E36" s="53"/>
      <c r="F36" s="47">
        <f>SUM(F4:F35)</f>
        <v>438721338</v>
      </c>
      <c r="G36" s="178"/>
    </row>
    <row r="37" spans="1:7" ht="16.5" customHeight="1">
      <c r="A37" s="136" t="s">
        <v>566</v>
      </c>
      <c r="B37" s="137" t="s">
        <v>529</v>
      </c>
      <c r="C37" s="138" t="s">
        <v>567</v>
      </c>
      <c r="D37" s="139" t="s">
        <v>568</v>
      </c>
      <c r="E37" s="137" t="s">
        <v>44</v>
      </c>
      <c r="F37" s="140">
        <v>5000000</v>
      </c>
      <c r="G37" s="176"/>
    </row>
    <row r="38" spans="1:7" ht="16.5" customHeight="1">
      <c r="A38" s="136" t="s">
        <v>566</v>
      </c>
      <c r="B38" s="137" t="s">
        <v>529</v>
      </c>
      <c r="C38" s="138" t="s">
        <v>569</v>
      </c>
      <c r="D38" s="139" t="s">
        <v>570</v>
      </c>
      <c r="E38" s="137" t="s">
        <v>571</v>
      </c>
      <c r="F38" s="140">
        <v>3000000</v>
      </c>
      <c r="G38" s="176"/>
    </row>
    <row r="39" spans="1:7" ht="16.5" customHeight="1">
      <c r="A39" s="136" t="s">
        <v>572</v>
      </c>
      <c r="B39" s="137" t="s">
        <v>519</v>
      </c>
      <c r="C39" s="138" t="s">
        <v>573</v>
      </c>
      <c r="D39" s="139" t="s">
        <v>574</v>
      </c>
      <c r="E39" s="137" t="s">
        <v>575</v>
      </c>
      <c r="F39" s="140">
        <v>5500000</v>
      </c>
      <c r="G39" s="176"/>
    </row>
    <row r="40" spans="1:7" ht="16.5" customHeight="1">
      <c r="A40" s="145" t="s">
        <v>576</v>
      </c>
      <c r="B40" s="142" t="s">
        <v>577</v>
      </c>
      <c r="C40" s="142" t="s">
        <v>578</v>
      </c>
      <c r="D40" s="146" t="s">
        <v>579</v>
      </c>
      <c r="E40" s="142" t="s">
        <v>580</v>
      </c>
      <c r="F40" s="147">
        <v>12000000</v>
      </c>
      <c r="G40" s="176"/>
    </row>
    <row r="41" spans="1:7" ht="16.5" customHeight="1">
      <c r="A41" s="145" t="s">
        <v>576</v>
      </c>
      <c r="B41" s="142" t="s">
        <v>577</v>
      </c>
      <c r="C41" s="142" t="s">
        <v>581</v>
      </c>
      <c r="D41" s="146" t="s">
        <v>579</v>
      </c>
      <c r="E41" s="142" t="s">
        <v>582</v>
      </c>
      <c r="F41" s="147">
        <v>10000000</v>
      </c>
      <c r="G41" s="176"/>
    </row>
    <row r="42" spans="1:7" ht="16.5" customHeight="1">
      <c r="A42" s="145" t="s">
        <v>576</v>
      </c>
      <c r="B42" s="142" t="s">
        <v>577</v>
      </c>
      <c r="C42" s="142" t="s">
        <v>583</v>
      </c>
      <c r="D42" s="146" t="s">
        <v>584</v>
      </c>
      <c r="E42" s="142" t="s">
        <v>585</v>
      </c>
      <c r="F42" s="147">
        <v>2500000</v>
      </c>
      <c r="G42" s="176"/>
    </row>
    <row r="43" spans="1:7" ht="16.5" customHeight="1">
      <c r="A43" s="145" t="s">
        <v>572</v>
      </c>
      <c r="B43" s="142" t="s">
        <v>586</v>
      </c>
      <c r="C43" s="142" t="s">
        <v>587</v>
      </c>
      <c r="D43" s="146" t="s">
        <v>588</v>
      </c>
      <c r="E43" s="142" t="s">
        <v>589</v>
      </c>
      <c r="F43" s="147">
        <v>16500000</v>
      </c>
      <c r="G43" s="176"/>
    </row>
    <row r="44" spans="1:7" ht="16.5" customHeight="1">
      <c r="A44" s="145" t="s">
        <v>572</v>
      </c>
      <c r="B44" s="142" t="s">
        <v>586</v>
      </c>
      <c r="C44" s="142" t="s">
        <v>590</v>
      </c>
      <c r="D44" s="146" t="s">
        <v>584</v>
      </c>
      <c r="E44" s="142" t="s">
        <v>591</v>
      </c>
      <c r="F44" s="147">
        <v>1500000</v>
      </c>
      <c r="G44" s="176"/>
    </row>
    <row r="45" spans="1:7" ht="16.5" customHeight="1">
      <c r="A45" s="145" t="s">
        <v>572</v>
      </c>
      <c r="B45" s="142" t="s">
        <v>592</v>
      </c>
      <c r="C45" s="148" t="s">
        <v>219</v>
      </c>
      <c r="D45" s="150" t="s">
        <v>220</v>
      </c>
      <c r="E45" s="149" t="s">
        <v>593</v>
      </c>
      <c r="F45" s="120">
        <v>1800000</v>
      </c>
      <c r="G45" s="177"/>
    </row>
    <row r="46" spans="1:7" ht="16.5" customHeight="1">
      <c r="A46" s="145" t="s">
        <v>572</v>
      </c>
      <c r="B46" s="142" t="s">
        <v>592</v>
      </c>
      <c r="C46" s="148" t="s">
        <v>217</v>
      </c>
      <c r="D46" s="150" t="s">
        <v>218</v>
      </c>
      <c r="E46" s="149" t="s">
        <v>594</v>
      </c>
      <c r="F46" s="120">
        <v>1375000</v>
      </c>
      <c r="G46" s="177"/>
    </row>
    <row r="47" spans="1:7" ht="16.5" customHeight="1">
      <c r="A47" s="145" t="s">
        <v>572</v>
      </c>
      <c r="B47" s="142" t="s">
        <v>595</v>
      </c>
      <c r="C47" s="142" t="s">
        <v>596</v>
      </c>
      <c r="D47" s="146" t="s">
        <v>597</v>
      </c>
      <c r="E47" s="142" t="s">
        <v>598</v>
      </c>
      <c r="F47" s="147">
        <v>3000000</v>
      </c>
      <c r="G47" s="177"/>
    </row>
    <row r="48" spans="1:7" ht="16.5" customHeight="1">
      <c r="A48" s="145" t="s">
        <v>572</v>
      </c>
      <c r="B48" s="142" t="s">
        <v>595</v>
      </c>
      <c r="C48" s="142" t="s">
        <v>599</v>
      </c>
      <c r="D48" s="146" t="s">
        <v>597</v>
      </c>
      <c r="E48" s="142" t="s">
        <v>600</v>
      </c>
      <c r="F48" s="147">
        <v>3000000</v>
      </c>
      <c r="G48" s="177"/>
    </row>
    <row r="49" spans="1:7" ht="16.5" customHeight="1">
      <c r="A49" s="136" t="s">
        <v>572</v>
      </c>
      <c r="B49" s="137" t="s">
        <v>519</v>
      </c>
      <c r="C49" s="138" t="s">
        <v>601</v>
      </c>
      <c r="D49" s="139" t="s">
        <v>507</v>
      </c>
      <c r="E49" s="137" t="s">
        <v>46</v>
      </c>
      <c r="F49" s="140">
        <v>2200000</v>
      </c>
      <c r="G49" s="176"/>
    </row>
    <row r="50" spans="1:7" ht="16.5" customHeight="1">
      <c r="A50" s="136" t="s">
        <v>602</v>
      </c>
      <c r="B50" s="137" t="s">
        <v>519</v>
      </c>
      <c r="C50" s="138" t="s">
        <v>603</v>
      </c>
      <c r="D50" s="139" t="s">
        <v>604</v>
      </c>
      <c r="E50" s="137" t="s">
        <v>605</v>
      </c>
      <c r="F50" s="140">
        <v>8000000</v>
      </c>
      <c r="G50" s="176"/>
    </row>
    <row r="51" spans="1:7" ht="16.5" customHeight="1">
      <c r="A51" s="136" t="s">
        <v>602</v>
      </c>
      <c r="B51" s="137" t="s">
        <v>519</v>
      </c>
      <c r="C51" s="138" t="s">
        <v>606</v>
      </c>
      <c r="D51" s="139" t="s">
        <v>607</v>
      </c>
      <c r="E51" s="137" t="s">
        <v>608</v>
      </c>
      <c r="F51" s="140">
        <v>20000000</v>
      </c>
      <c r="G51" s="176"/>
    </row>
    <row r="52" spans="1:7" ht="16.5" customHeight="1">
      <c r="A52" s="136" t="s">
        <v>602</v>
      </c>
      <c r="B52" s="137" t="s">
        <v>519</v>
      </c>
      <c r="C52" s="138" t="s">
        <v>609</v>
      </c>
      <c r="D52" s="139" t="s">
        <v>610</v>
      </c>
      <c r="E52" s="137" t="s">
        <v>45</v>
      </c>
      <c r="F52" s="140">
        <v>3000000</v>
      </c>
      <c r="G52" s="176"/>
    </row>
    <row r="53" spans="1:7" ht="16.5" customHeight="1">
      <c r="A53" s="136" t="s">
        <v>602</v>
      </c>
      <c r="B53" s="137" t="s">
        <v>519</v>
      </c>
      <c r="C53" s="138" t="s">
        <v>609</v>
      </c>
      <c r="D53" s="139" t="s">
        <v>611</v>
      </c>
      <c r="E53" s="137" t="s">
        <v>612</v>
      </c>
      <c r="F53" s="140">
        <v>4000000</v>
      </c>
      <c r="G53" s="176"/>
    </row>
    <row r="54" spans="1:7" ht="16.5" customHeight="1">
      <c r="A54" s="136" t="s">
        <v>602</v>
      </c>
      <c r="B54" s="137" t="s">
        <v>519</v>
      </c>
      <c r="C54" s="138" t="s">
        <v>613</v>
      </c>
      <c r="D54" s="139" t="s">
        <v>614</v>
      </c>
      <c r="E54" s="137" t="s">
        <v>615</v>
      </c>
      <c r="F54" s="140">
        <v>60000000</v>
      </c>
      <c r="G54" s="176"/>
    </row>
    <row r="55" spans="1:7" ht="16.5" customHeight="1">
      <c r="A55" s="152" t="s">
        <v>602</v>
      </c>
      <c r="B55" s="137" t="s">
        <v>519</v>
      </c>
      <c r="C55" s="153" t="s">
        <v>508</v>
      </c>
      <c r="D55" s="155" t="s">
        <v>616</v>
      </c>
      <c r="E55" s="154" t="s">
        <v>617</v>
      </c>
      <c r="F55" s="108">
        <v>4000000</v>
      </c>
      <c r="G55" s="176"/>
    </row>
    <row r="56" spans="1:7" s="40" customFormat="1" ht="16.5" customHeight="1">
      <c r="A56" s="136" t="s">
        <v>602</v>
      </c>
      <c r="B56" s="137" t="s">
        <v>519</v>
      </c>
      <c r="C56" s="138" t="s">
        <v>603</v>
      </c>
      <c r="D56" s="139" t="s">
        <v>509</v>
      </c>
      <c r="E56" s="137" t="s">
        <v>49</v>
      </c>
      <c r="F56" s="140">
        <v>2000000</v>
      </c>
      <c r="G56" s="176"/>
    </row>
    <row r="57" spans="1:7" s="40" customFormat="1" ht="16.5" customHeight="1">
      <c r="A57" s="136" t="s">
        <v>602</v>
      </c>
      <c r="B57" s="137" t="s">
        <v>519</v>
      </c>
      <c r="C57" s="138" t="s">
        <v>606</v>
      </c>
      <c r="D57" s="139" t="s">
        <v>618</v>
      </c>
      <c r="E57" s="137" t="s">
        <v>49</v>
      </c>
      <c r="F57" s="140">
        <v>20000000</v>
      </c>
      <c r="G57" s="176"/>
    </row>
    <row r="58" spans="1:7" s="40" customFormat="1" ht="16.5" customHeight="1">
      <c r="A58" s="136" t="s">
        <v>602</v>
      </c>
      <c r="B58" s="137" t="s">
        <v>519</v>
      </c>
      <c r="C58" s="138" t="s">
        <v>508</v>
      </c>
      <c r="D58" s="139" t="s">
        <v>509</v>
      </c>
      <c r="E58" s="137" t="s">
        <v>619</v>
      </c>
      <c r="F58" s="140">
        <v>3000000</v>
      </c>
      <c r="G58" s="176"/>
    </row>
    <row r="59" spans="1:7" s="40" customFormat="1" ht="16.5" customHeight="1">
      <c r="A59" s="136" t="s">
        <v>602</v>
      </c>
      <c r="B59" s="137" t="s">
        <v>519</v>
      </c>
      <c r="C59" s="138" t="s">
        <v>613</v>
      </c>
      <c r="D59" s="139" t="s">
        <v>509</v>
      </c>
      <c r="E59" s="137" t="s">
        <v>620</v>
      </c>
      <c r="F59" s="140">
        <v>3000000</v>
      </c>
      <c r="G59" s="176"/>
    </row>
    <row r="60" spans="1:7" s="40" customFormat="1" ht="16.5" customHeight="1">
      <c r="A60" s="152" t="s">
        <v>602</v>
      </c>
      <c r="B60" s="137" t="s">
        <v>519</v>
      </c>
      <c r="C60" s="153" t="s">
        <v>510</v>
      </c>
      <c r="D60" s="155" t="s">
        <v>511</v>
      </c>
      <c r="E60" s="154" t="s">
        <v>621</v>
      </c>
      <c r="F60" s="108">
        <v>4000000</v>
      </c>
      <c r="G60" s="176"/>
    </row>
    <row r="61" spans="1:7" s="40" customFormat="1" ht="16.5" customHeight="1">
      <c r="A61" s="136" t="s">
        <v>602</v>
      </c>
      <c r="B61" s="137" t="s">
        <v>519</v>
      </c>
      <c r="C61" s="138" t="s">
        <v>609</v>
      </c>
      <c r="D61" s="139" t="s">
        <v>509</v>
      </c>
      <c r="E61" s="137" t="s">
        <v>622</v>
      </c>
      <c r="F61" s="140">
        <v>3000000</v>
      </c>
      <c r="G61" s="176"/>
    </row>
    <row r="62" spans="1:7" s="40" customFormat="1" ht="16.5" customHeight="1">
      <c r="A62" s="136" t="s">
        <v>602</v>
      </c>
      <c r="B62" s="137" t="s">
        <v>519</v>
      </c>
      <c r="C62" s="138" t="s">
        <v>10</v>
      </c>
      <c r="D62" s="139" t="s">
        <v>509</v>
      </c>
      <c r="E62" s="137" t="s">
        <v>623</v>
      </c>
      <c r="F62" s="140">
        <v>3000000</v>
      </c>
      <c r="G62" s="176"/>
    </row>
    <row r="63" spans="1:7" s="40" customFormat="1" ht="16.5" customHeight="1">
      <c r="A63" s="136" t="s">
        <v>602</v>
      </c>
      <c r="B63" s="137" t="s">
        <v>519</v>
      </c>
      <c r="C63" s="138" t="s">
        <v>624</v>
      </c>
      <c r="D63" s="139" t="s">
        <v>625</v>
      </c>
      <c r="E63" s="137" t="s">
        <v>626</v>
      </c>
      <c r="F63" s="140">
        <v>3000000</v>
      </c>
      <c r="G63" s="176"/>
    </row>
    <row r="64" spans="1:7" s="40" customFormat="1" ht="16.5" customHeight="1">
      <c r="A64" s="136" t="s">
        <v>627</v>
      </c>
      <c r="B64" s="137" t="s">
        <v>519</v>
      </c>
      <c r="C64" s="138" t="s">
        <v>628</v>
      </c>
      <c r="D64" s="139" t="s">
        <v>629</v>
      </c>
      <c r="E64" s="137" t="s">
        <v>630</v>
      </c>
      <c r="F64" s="140">
        <v>50000000</v>
      </c>
      <c r="G64" s="176"/>
    </row>
    <row r="65" spans="1:7" ht="16.5" customHeight="1">
      <c r="A65" s="145" t="s">
        <v>631</v>
      </c>
      <c r="B65" s="142" t="s">
        <v>632</v>
      </c>
      <c r="C65" s="142" t="s">
        <v>633</v>
      </c>
      <c r="D65" s="146" t="s">
        <v>634</v>
      </c>
      <c r="E65" s="142" t="s">
        <v>635</v>
      </c>
      <c r="F65" s="147">
        <v>2500000</v>
      </c>
      <c r="G65" s="176"/>
    </row>
    <row r="66" spans="1:7" ht="16.5" customHeight="1">
      <c r="A66" s="145" t="s">
        <v>631</v>
      </c>
      <c r="B66" s="142" t="s">
        <v>632</v>
      </c>
      <c r="C66" s="142" t="s">
        <v>636</v>
      </c>
      <c r="D66" s="146" t="s">
        <v>634</v>
      </c>
      <c r="E66" s="142" t="s">
        <v>637</v>
      </c>
      <c r="F66" s="147">
        <v>1500000</v>
      </c>
      <c r="G66" s="176"/>
    </row>
    <row r="67" spans="1:7" ht="16.5" customHeight="1">
      <c r="A67" s="145" t="s">
        <v>631</v>
      </c>
      <c r="B67" s="142" t="s">
        <v>638</v>
      </c>
      <c r="C67" s="148" t="s">
        <v>13</v>
      </c>
      <c r="D67" s="150" t="s">
        <v>221</v>
      </c>
      <c r="E67" s="149" t="s">
        <v>639</v>
      </c>
      <c r="F67" s="120">
        <v>900000</v>
      </c>
      <c r="G67" s="177"/>
    </row>
    <row r="68" spans="1:7" ht="16.5" customHeight="1">
      <c r="A68" s="145" t="s">
        <v>631</v>
      </c>
      <c r="B68" s="142" t="s">
        <v>638</v>
      </c>
      <c r="C68" s="148" t="s">
        <v>12</v>
      </c>
      <c r="D68" s="150" t="s">
        <v>216</v>
      </c>
      <c r="E68" s="149" t="s">
        <v>640</v>
      </c>
      <c r="F68" s="120">
        <v>900000</v>
      </c>
      <c r="G68" s="177"/>
    </row>
    <row r="69" spans="1:7" ht="16.5" customHeight="1">
      <c r="A69" s="145" t="s">
        <v>631</v>
      </c>
      <c r="B69" s="142" t="s">
        <v>641</v>
      </c>
      <c r="C69" s="142" t="s">
        <v>636</v>
      </c>
      <c r="D69" s="146" t="s">
        <v>642</v>
      </c>
      <c r="E69" s="142" t="s">
        <v>643</v>
      </c>
      <c r="F69" s="147">
        <v>2000000</v>
      </c>
      <c r="G69" s="177"/>
    </row>
    <row r="70" spans="1:7" ht="16.5" customHeight="1">
      <c r="A70" s="145" t="s">
        <v>631</v>
      </c>
      <c r="B70" s="142" t="s">
        <v>641</v>
      </c>
      <c r="C70" s="142" t="s">
        <v>636</v>
      </c>
      <c r="D70" s="146" t="s">
        <v>642</v>
      </c>
      <c r="E70" s="142" t="s">
        <v>644</v>
      </c>
      <c r="F70" s="147">
        <v>2000000</v>
      </c>
      <c r="G70" s="177"/>
    </row>
    <row r="71" spans="1:7" ht="16.5" customHeight="1">
      <c r="A71" s="145" t="s">
        <v>631</v>
      </c>
      <c r="B71" s="142" t="s">
        <v>641</v>
      </c>
      <c r="C71" s="142" t="s">
        <v>633</v>
      </c>
      <c r="D71" s="146" t="s">
        <v>645</v>
      </c>
      <c r="E71" s="142" t="s">
        <v>646</v>
      </c>
      <c r="F71" s="147">
        <v>1571600</v>
      </c>
      <c r="G71" s="177"/>
    </row>
    <row r="72" spans="1:7" ht="16.5" customHeight="1">
      <c r="A72" s="43" t="s">
        <v>565</v>
      </c>
      <c r="B72" s="44"/>
      <c r="C72" s="45"/>
      <c r="D72" s="46"/>
      <c r="E72" s="53"/>
      <c r="F72" s="47">
        <f>SUM(F37:F71)</f>
        <v>268746600</v>
      </c>
      <c r="G72" s="178"/>
    </row>
    <row r="73" spans="1:7" ht="16.5" customHeight="1">
      <c r="A73" s="136" t="s">
        <v>647</v>
      </c>
      <c r="B73" s="137" t="s">
        <v>529</v>
      </c>
      <c r="C73" s="138" t="s">
        <v>648</v>
      </c>
      <c r="D73" s="139" t="s">
        <v>649</v>
      </c>
      <c r="E73" s="137" t="s">
        <v>650</v>
      </c>
      <c r="F73" s="140">
        <v>20000000</v>
      </c>
      <c r="G73" s="176"/>
    </row>
    <row r="74" spans="1:7" ht="16.5" customHeight="1">
      <c r="A74" s="136" t="s">
        <v>651</v>
      </c>
      <c r="B74" s="137" t="s">
        <v>529</v>
      </c>
      <c r="C74" s="138" t="s">
        <v>652</v>
      </c>
      <c r="D74" s="139" t="s">
        <v>653</v>
      </c>
      <c r="E74" s="137" t="s">
        <v>47</v>
      </c>
      <c r="F74" s="140">
        <v>1500000</v>
      </c>
      <c r="G74" s="176"/>
    </row>
    <row r="75" spans="1:7" ht="16.5" customHeight="1">
      <c r="A75" s="136" t="s">
        <v>651</v>
      </c>
      <c r="B75" s="137" t="s">
        <v>529</v>
      </c>
      <c r="C75" s="138" t="s">
        <v>654</v>
      </c>
      <c r="D75" s="139" t="s">
        <v>655</v>
      </c>
      <c r="E75" s="137" t="s">
        <v>47</v>
      </c>
      <c r="F75" s="140">
        <v>1500000</v>
      </c>
      <c r="G75" s="176"/>
    </row>
    <row r="76" spans="1:7" ht="16.5" customHeight="1">
      <c r="A76" s="136" t="s">
        <v>656</v>
      </c>
      <c r="B76" s="137" t="s">
        <v>519</v>
      </c>
      <c r="C76" s="138" t="s">
        <v>652</v>
      </c>
      <c r="D76" s="139" t="s">
        <v>657</v>
      </c>
      <c r="E76" s="137" t="s">
        <v>621</v>
      </c>
      <c r="F76" s="140">
        <v>1500000</v>
      </c>
      <c r="G76" s="176"/>
    </row>
    <row r="77" spans="1:7" ht="16.5" customHeight="1">
      <c r="A77" s="136" t="s">
        <v>656</v>
      </c>
      <c r="B77" s="137" t="s">
        <v>519</v>
      </c>
      <c r="C77" s="138" t="s">
        <v>658</v>
      </c>
      <c r="D77" s="139" t="s">
        <v>659</v>
      </c>
      <c r="E77" s="137" t="s">
        <v>660</v>
      </c>
      <c r="F77" s="140">
        <v>1500000</v>
      </c>
      <c r="G77" s="176"/>
    </row>
    <row r="78" spans="1:7" ht="16.5" customHeight="1">
      <c r="A78" s="136" t="s">
        <v>656</v>
      </c>
      <c r="B78" s="137" t="s">
        <v>519</v>
      </c>
      <c r="C78" s="138" t="s">
        <v>661</v>
      </c>
      <c r="D78" s="139" t="s">
        <v>659</v>
      </c>
      <c r="E78" s="137" t="s">
        <v>662</v>
      </c>
      <c r="F78" s="140">
        <v>700000</v>
      </c>
      <c r="G78" s="176"/>
    </row>
    <row r="79" spans="1:7" ht="16.5" customHeight="1">
      <c r="A79" s="136" t="s">
        <v>651</v>
      </c>
      <c r="B79" s="137" t="s">
        <v>529</v>
      </c>
      <c r="C79" s="138" t="s">
        <v>53</v>
      </c>
      <c r="D79" s="139" t="s">
        <v>663</v>
      </c>
      <c r="E79" s="137" t="s">
        <v>662</v>
      </c>
      <c r="F79" s="140">
        <v>800000</v>
      </c>
      <c r="G79" s="176"/>
    </row>
    <row r="80" spans="1:7" ht="16.5" customHeight="1">
      <c r="A80" s="136" t="s">
        <v>651</v>
      </c>
      <c r="B80" s="137" t="s">
        <v>529</v>
      </c>
      <c r="C80" s="138" t="s">
        <v>54</v>
      </c>
      <c r="D80" s="139" t="s">
        <v>663</v>
      </c>
      <c r="E80" s="137" t="s">
        <v>662</v>
      </c>
      <c r="F80" s="140">
        <v>700000</v>
      </c>
      <c r="G80" s="176"/>
    </row>
    <row r="81" spans="1:7" ht="16.5" customHeight="1">
      <c r="A81" s="136" t="s">
        <v>651</v>
      </c>
      <c r="B81" s="137" t="s">
        <v>529</v>
      </c>
      <c r="C81" s="138" t="s">
        <v>55</v>
      </c>
      <c r="D81" s="139" t="s">
        <v>663</v>
      </c>
      <c r="E81" s="137" t="s">
        <v>662</v>
      </c>
      <c r="F81" s="140">
        <v>700000</v>
      </c>
      <c r="G81" s="176"/>
    </row>
    <row r="82" spans="1:7" ht="16.5" customHeight="1">
      <c r="A82" s="136" t="s">
        <v>651</v>
      </c>
      <c r="B82" s="137" t="s">
        <v>529</v>
      </c>
      <c r="C82" s="138" t="s">
        <v>56</v>
      </c>
      <c r="D82" s="139" t="s">
        <v>663</v>
      </c>
      <c r="E82" s="137" t="s">
        <v>662</v>
      </c>
      <c r="F82" s="140">
        <v>700000</v>
      </c>
      <c r="G82" s="176"/>
    </row>
    <row r="83" spans="1:7" ht="16.5" customHeight="1">
      <c r="A83" s="136" t="s">
        <v>651</v>
      </c>
      <c r="B83" s="137" t="s">
        <v>529</v>
      </c>
      <c r="C83" s="138" t="s">
        <v>57</v>
      </c>
      <c r="D83" s="139" t="s">
        <v>663</v>
      </c>
      <c r="E83" s="137" t="s">
        <v>662</v>
      </c>
      <c r="F83" s="140">
        <v>700000</v>
      </c>
      <c r="G83" s="176"/>
    </row>
    <row r="84" spans="1:7" ht="16.5" customHeight="1">
      <c r="A84" s="136" t="s">
        <v>651</v>
      </c>
      <c r="B84" s="137" t="s">
        <v>529</v>
      </c>
      <c r="C84" s="138" t="s">
        <v>58</v>
      </c>
      <c r="D84" s="139" t="s">
        <v>663</v>
      </c>
      <c r="E84" s="137" t="s">
        <v>662</v>
      </c>
      <c r="F84" s="140">
        <v>800000</v>
      </c>
      <c r="G84" s="176"/>
    </row>
    <row r="85" spans="1:7" ht="16.5" customHeight="1">
      <c r="A85" s="136" t="s">
        <v>651</v>
      </c>
      <c r="B85" s="137" t="s">
        <v>529</v>
      </c>
      <c r="C85" s="138" t="s">
        <v>15</v>
      </c>
      <c r="D85" s="139" t="s">
        <v>663</v>
      </c>
      <c r="E85" s="137" t="s">
        <v>662</v>
      </c>
      <c r="F85" s="140">
        <v>700000</v>
      </c>
      <c r="G85" s="176"/>
    </row>
    <row r="86" spans="1:7" ht="16.5" customHeight="1">
      <c r="A86" s="136" t="s">
        <v>651</v>
      </c>
      <c r="B86" s="137" t="s">
        <v>529</v>
      </c>
      <c r="C86" s="138" t="s">
        <v>59</v>
      </c>
      <c r="D86" s="139" t="s">
        <v>663</v>
      </c>
      <c r="E86" s="137" t="s">
        <v>664</v>
      </c>
      <c r="F86" s="140">
        <v>700000</v>
      </c>
      <c r="G86" s="176"/>
    </row>
    <row r="87" spans="1:7" ht="16.5" customHeight="1">
      <c r="A87" s="136" t="s">
        <v>651</v>
      </c>
      <c r="B87" s="137" t="s">
        <v>529</v>
      </c>
      <c r="C87" s="138" t="s">
        <v>60</v>
      </c>
      <c r="D87" s="139" t="s">
        <v>663</v>
      </c>
      <c r="E87" s="137" t="s">
        <v>662</v>
      </c>
      <c r="F87" s="140">
        <v>700000</v>
      </c>
      <c r="G87" s="176"/>
    </row>
    <row r="88" spans="1:7" ht="16.5" customHeight="1">
      <c r="A88" s="136" t="s">
        <v>651</v>
      </c>
      <c r="B88" s="137" t="s">
        <v>529</v>
      </c>
      <c r="C88" s="138" t="s">
        <v>17</v>
      </c>
      <c r="D88" s="139" t="s">
        <v>663</v>
      </c>
      <c r="E88" s="137" t="s">
        <v>662</v>
      </c>
      <c r="F88" s="140">
        <v>800000</v>
      </c>
      <c r="G88" s="176"/>
    </row>
    <row r="89" spans="1:7" ht="16.5" customHeight="1">
      <c r="A89" s="136" t="s">
        <v>651</v>
      </c>
      <c r="B89" s="137" t="s">
        <v>529</v>
      </c>
      <c r="C89" s="138" t="s">
        <v>665</v>
      </c>
      <c r="D89" s="139" t="s">
        <v>663</v>
      </c>
      <c r="E89" s="137" t="s">
        <v>662</v>
      </c>
      <c r="F89" s="140">
        <v>800000</v>
      </c>
      <c r="G89" s="176"/>
    </row>
    <row r="90" spans="1:7" ht="16.5" customHeight="1">
      <c r="A90" s="136" t="s">
        <v>651</v>
      </c>
      <c r="B90" s="137" t="s">
        <v>529</v>
      </c>
      <c r="C90" s="138" t="s">
        <v>61</v>
      </c>
      <c r="D90" s="139" t="s">
        <v>663</v>
      </c>
      <c r="E90" s="137" t="s">
        <v>662</v>
      </c>
      <c r="F90" s="140">
        <v>700000</v>
      </c>
      <c r="G90" s="176"/>
    </row>
    <row r="91" spans="1:7" ht="16.5" customHeight="1">
      <c r="A91" s="136" t="s">
        <v>651</v>
      </c>
      <c r="B91" s="137" t="s">
        <v>529</v>
      </c>
      <c r="C91" s="138" t="s">
        <v>62</v>
      </c>
      <c r="D91" s="139" t="s">
        <v>663</v>
      </c>
      <c r="E91" s="137" t="s">
        <v>662</v>
      </c>
      <c r="F91" s="140">
        <v>700000</v>
      </c>
      <c r="G91" s="176"/>
    </row>
    <row r="92" spans="1:7" ht="16.5" customHeight="1" thickBot="1">
      <c r="A92" s="43" t="s">
        <v>666</v>
      </c>
      <c r="B92" s="44"/>
      <c r="C92" s="45"/>
      <c r="D92" s="46"/>
      <c r="E92" s="53"/>
      <c r="F92" s="47">
        <f>SUM(F73:F91)</f>
        <v>36200000</v>
      </c>
      <c r="G92" s="178"/>
    </row>
    <row r="93" spans="1:7" ht="16.5" customHeight="1" thickBot="1">
      <c r="A93" s="22" t="s">
        <v>667</v>
      </c>
      <c r="B93" s="94"/>
      <c r="C93" s="95"/>
      <c r="D93" s="96"/>
      <c r="E93" s="24"/>
      <c r="F93" s="97">
        <f>F92+F72+F36</f>
        <v>743667938</v>
      </c>
      <c r="G93" s="179"/>
    </row>
    <row r="96" spans="1:7" ht="16.5" customHeight="1">
      <c r="D96" s="41"/>
    </row>
    <row r="100" spans="7:7" ht="16.5" customHeight="1">
      <c r="G100" s="180"/>
    </row>
  </sheetData>
  <sortState ref="A39:H72">
    <sortCondition ref="A39:A72"/>
    <sortCondition ref="B39:B72"/>
    <sortCondition ref="F39:F72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19"/>
  <sheetViews>
    <sheetView topLeftCell="A84" zoomScale="85" zoomScaleNormal="85" workbookViewId="0">
      <selection activeCell="B96" sqref="B96"/>
    </sheetView>
  </sheetViews>
  <sheetFormatPr defaultRowHeight="16.5" customHeight="1"/>
  <cols>
    <col min="1" max="1" width="21.75" style="62" customWidth="1"/>
    <col min="2" max="2" width="17.25" style="62" bestFit="1" customWidth="1"/>
    <col min="3" max="3" width="29.125" style="62" customWidth="1"/>
    <col min="4" max="4" width="54.875" style="60" customWidth="1"/>
    <col min="5" max="5" width="17.375" style="62" bestFit="1" customWidth="1"/>
    <col min="6" max="6" width="16.875" style="61" bestFit="1" customWidth="1"/>
    <col min="7" max="7" width="18.875" style="62" customWidth="1"/>
    <col min="8" max="8" width="9" style="60"/>
    <col min="9" max="9" width="15.375" style="60" bestFit="1" customWidth="1"/>
    <col min="10" max="10" width="16" style="60" bestFit="1" customWidth="1"/>
    <col min="11" max="16384" width="9" style="60"/>
  </cols>
  <sheetData>
    <row r="1" spans="1:11" ht="16.5" customHeight="1">
      <c r="A1" s="57" t="s">
        <v>814</v>
      </c>
      <c r="B1" s="83"/>
      <c r="C1" s="83"/>
      <c r="D1" s="83"/>
      <c r="E1" s="83"/>
      <c r="F1" s="84"/>
    </row>
    <row r="2" spans="1:11" ht="16.5" customHeight="1" thickBot="1">
      <c r="G2" s="175" t="s">
        <v>487</v>
      </c>
    </row>
    <row r="3" spans="1:11" s="59" customFormat="1" ht="16.5" customHeight="1">
      <c r="A3" s="66" t="s">
        <v>0</v>
      </c>
      <c r="B3" s="67" t="s">
        <v>499</v>
      </c>
      <c r="C3" s="67" t="s">
        <v>500</v>
      </c>
      <c r="D3" s="67" t="s">
        <v>512</v>
      </c>
      <c r="E3" s="67" t="s">
        <v>501</v>
      </c>
      <c r="F3" s="68" t="s">
        <v>513</v>
      </c>
      <c r="G3" s="69" t="s">
        <v>237</v>
      </c>
    </row>
    <row r="4" spans="1:11" s="59" customFormat="1" ht="16.5" customHeight="1">
      <c r="A4" s="85" t="s">
        <v>26</v>
      </c>
      <c r="B4" s="86" t="s">
        <v>489</v>
      </c>
      <c r="C4" s="86" t="s">
        <v>668</v>
      </c>
      <c r="D4" s="122" t="s">
        <v>669</v>
      </c>
      <c r="E4" s="86" t="s">
        <v>670</v>
      </c>
      <c r="F4" s="121">
        <v>31990200</v>
      </c>
      <c r="G4" s="133"/>
    </row>
    <row r="5" spans="1:11" s="59" customFormat="1" ht="16.5" customHeight="1">
      <c r="A5" s="85" t="s">
        <v>26</v>
      </c>
      <c r="B5" s="86" t="s">
        <v>489</v>
      </c>
      <c r="C5" s="87" t="s">
        <v>671</v>
      </c>
      <c r="D5" s="89" t="s">
        <v>672</v>
      </c>
      <c r="E5" s="88" t="s">
        <v>497</v>
      </c>
      <c r="F5" s="90">
        <v>50000000</v>
      </c>
      <c r="G5" s="133"/>
    </row>
    <row r="6" spans="1:11" s="59" customFormat="1" ht="16.5" customHeight="1">
      <c r="A6" s="85" t="s">
        <v>26</v>
      </c>
      <c r="B6" s="86" t="s">
        <v>489</v>
      </c>
      <c r="C6" s="86" t="s">
        <v>673</v>
      </c>
      <c r="D6" s="122" t="s">
        <v>669</v>
      </c>
      <c r="E6" s="86" t="s">
        <v>670</v>
      </c>
      <c r="F6" s="90">
        <v>763950</v>
      </c>
      <c r="G6" s="133"/>
    </row>
    <row r="7" spans="1:11" s="59" customFormat="1" ht="16.5" customHeight="1">
      <c r="A7" s="85" t="s">
        <v>26</v>
      </c>
      <c r="B7" s="86" t="s">
        <v>489</v>
      </c>
      <c r="C7" s="86" t="s">
        <v>674</v>
      </c>
      <c r="D7" s="122" t="s">
        <v>669</v>
      </c>
      <c r="E7" s="86" t="s">
        <v>670</v>
      </c>
      <c r="F7" s="90">
        <v>1237500</v>
      </c>
      <c r="G7" s="133"/>
    </row>
    <row r="8" spans="1:11" s="59" customFormat="1" ht="16.5" customHeight="1">
      <c r="A8" s="85" t="s">
        <v>26</v>
      </c>
      <c r="B8" s="86" t="s">
        <v>489</v>
      </c>
      <c r="C8" s="86" t="s">
        <v>675</v>
      </c>
      <c r="D8" s="122" t="s">
        <v>669</v>
      </c>
      <c r="E8" s="86" t="s">
        <v>670</v>
      </c>
      <c r="F8" s="121">
        <v>3427050</v>
      </c>
      <c r="G8" s="133"/>
    </row>
    <row r="9" spans="1:11" s="59" customFormat="1" ht="16.5" customHeight="1">
      <c r="A9" s="85" t="s">
        <v>26</v>
      </c>
      <c r="B9" s="86" t="s">
        <v>489</v>
      </c>
      <c r="C9" s="86" t="s">
        <v>676</v>
      </c>
      <c r="D9" s="122" t="s">
        <v>669</v>
      </c>
      <c r="E9" s="86" t="s">
        <v>670</v>
      </c>
      <c r="F9" s="90">
        <v>3446850</v>
      </c>
      <c r="G9" s="133"/>
    </row>
    <row r="10" spans="1:11" ht="16.5" customHeight="1">
      <c r="A10" s="85" t="s">
        <v>26</v>
      </c>
      <c r="B10" s="86" t="s">
        <v>489</v>
      </c>
      <c r="C10" s="86" t="s">
        <v>677</v>
      </c>
      <c r="D10" s="122" t="s">
        <v>669</v>
      </c>
      <c r="E10" s="86" t="s">
        <v>670</v>
      </c>
      <c r="F10" s="121">
        <v>3453450</v>
      </c>
      <c r="G10" s="133"/>
    </row>
    <row r="11" spans="1:11" ht="16.5" customHeight="1">
      <c r="A11" s="85" t="s">
        <v>26</v>
      </c>
      <c r="B11" s="86" t="s">
        <v>489</v>
      </c>
      <c r="C11" s="86" t="s">
        <v>678</v>
      </c>
      <c r="D11" s="122" t="s">
        <v>669</v>
      </c>
      <c r="E11" s="86" t="s">
        <v>670</v>
      </c>
      <c r="F11" s="121">
        <v>7710450</v>
      </c>
      <c r="G11" s="133"/>
    </row>
    <row r="12" spans="1:11" ht="16.5" customHeight="1">
      <c r="A12" s="85" t="s">
        <v>26</v>
      </c>
      <c r="B12" s="86" t="s">
        <v>489</v>
      </c>
      <c r="C12" s="86" t="s">
        <v>506</v>
      </c>
      <c r="D12" s="122" t="s">
        <v>669</v>
      </c>
      <c r="E12" s="86" t="s">
        <v>670</v>
      </c>
      <c r="F12" s="121">
        <v>92563515</v>
      </c>
      <c r="G12" s="133"/>
    </row>
    <row r="13" spans="1:11" s="59" customFormat="1" ht="16.5" customHeight="1">
      <c r="A13" s="123" t="s">
        <v>26</v>
      </c>
      <c r="B13" s="124" t="s">
        <v>498</v>
      </c>
      <c r="C13" s="124" t="s">
        <v>679</v>
      </c>
      <c r="D13" s="125" t="s">
        <v>680</v>
      </c>
      <c r="E13" s="124" t="s">
        <v>681</v>
      </c>
      <c r="F13" s="126">
        <v>100000000</v>
      </c>
      <c r="G13" s="133"/>
    </row>
    <row r="14" spans="1:11" s="59" customFormat="1" ht="16.5" customHeight="1">
      <c r="A14" s="123" t="s">
        <v>26</v>
      </c>
      <c r="B14" s="124" t="s">
        <v>496</v>
      </c>
      <c r="C14" s="124" t="s">
        <v>506</v>
      </c>
      <c r="D14" s="125" t="s">
        <v>682</v>
      </c>
      <c r="E14" s="127">
        <v>2014.7</v>
      </c>
      <c r="F14" s="128">
        <v>19999000</v>
      </c>
      <c r="G14" s="181"/>
    </row>
    <row r="15" spans="1:11" s="59" customFormat="1" ht="16.5" customHeight="1">
      <c r="A15" s="123" t="s">
        <v>26</v>
      </c>
      <c r="B15" s="124" t="s">
        <v>496</v>
      </c>
      <c r="C15" s="124" t="s">
        <v>668</v>
      </c>
      <c r="D15" s="125" t="s">
        <v>683</v>
      </c>
      <c r="E15" s="127">
        <v>2014.8</v>
      </c>
      <c r="F15" s="128">
        <v>16500000</v>
      </c>
      <c r="G15" s="181"/>
      <c r="J15" s="156"/>
      <c r="K15" s="161"/>
    </row>
    <row r="16" spans="1:11" ht="16.5" customHeight="1">
      <c r="A16" s="85" t="s">
        <v>514</v>
      </c>
      <c r="B16" s="86" t="s">
        <v>489</v>
      </c>
      <c r="C16" s="86" t="s">
        <v>684</v>
      </c>
      <c r="D16" s="122" t="s">
        <v>685</v>
      </c>
      <c r="E16" s="86">
        <v>2014.04</v>
      </c>
      <c r="F16" s="121">
        <v>1247400</v>
      </c>
      <c r="G16" s="181"/>
    </row>
    <row r="17" spans="1:10" ht="16.5" customHeight="1">
      <c r="A17" s="85" t="s">
        <v>541</v>
      </c>
      <c r="B17" s="86" t="s">
        <v>519</v>
      </c>
      <c r="C17" s="86" t="s">
        <v>686</v>
      </c>
      <c r="D17" s="122" t="s">
        <v>685</v>
      </c>
      <c r="E17" s="86">
        <v>2014.04</v>
      </c>
      <c r="F17" s="121">
        <v>3263700</v>
      </c>
      <c r="G17" s="181"/>
      <c r="I17" s="65"/>
    </row>
    <row r="18" spans="1:10" ht="16.5" customHeight="1">
      <c r="A18" s="85" t="s">
        <v>541</v>
      </c>
      <c r="B18" s="86" t="s">
        <v>519</v>
      </c>
      <c r="C18" s="87" t="s">
        <v>687</v>
      </c>
      <c r="D18" s="122" t="s">
        <v>685</v>
      </c>
      <c r="E18" s="86">
        <v>2014.04</v>
      </c>
      <c r="F18" s="121">
        <v>119125600</v>
      </c>
      <c r="G18" s="181"/>
    </row>
    <row r="19" spans="1:10" ht="16.5" customHeight="1">
      <c r="A19" s="85" t="s">
        <v>541</v>
      </c>
      <c r="B19" s="86" t="s">
        <v>519</v>
      </c>
      <c r="C19" s="87" t="s">
        <v>687</v>
      </c>
      <c r="D19" s="131" t="s">
        <v>2</v>
      </c>
      <c r="E19" s="130" t="s">
        <v>688</v>
      </c>
      <c r="F19" s="90">
        <v>9500000</v>
      </c>
      <c r="G19" s="181"/>
      <c r="J19" s="158"/>
    </row>
    <row r="20" spans="1:10" ht="16.5" customHeight="1">
      <c r="A20" s="85" t="s">
        <v>541</v>
      </c>
      <c r="B20" s="86" t="s">
        <v>519</v>
      </c>
      <c r="C20" s="86" t="s">
        <v>686</v>
      </c>
      <c r="D20" s="131" t="s">
        <v>3</v>
      </c>
      <c r="E20" s="130" t="s">
        <v>689</v>
      </c>
      <c r="F20" s="90">
        <v>30000000</v>
      </c>
      <c r="G20" s="181"/>
      <c r="J20" s="159"/>
    </row>
    <row r="21" spans="1:10" ht="16.5" customHeight="1">
      <c r="A21" s="85" t="s">
        <v>541</v>
      </c>
      <c r="B21" s="86" t="s">
        <v>519</v>
      </c>
      <c r="C21" s="87" t="s">
        <v>6</v>
      </c>
      <c r="D21" s="131" t="s">
        <v>5</v>
      </c>
      <c r="E21" s="130" t="s">
        <v>690</v>
      </c>
      <c r="F21" s="90">
        <v>3300000</v>
      </c>
      <c r="G21" s="181"/>
      <c r="J21" s="159"/>
    </row>
    <row r="22" spans="1:10" ht="16.5" customHeight="1">
      <c r="A22" s="85" t="s">
        <v>541</v>
      </c>
      <c r="B22" s="86" t="s">
        <v>519</v>
      </c>
      <c r="C22" s="86" t="s">
        <v>4</v>
      </c>
      <c r="D22" s="131" t="s">
        <v>5</v>
      </c>
      <c r="E22" s="130" t="s">
        <v>690</v>
      </c>
      <c r="F22" s="90">
        <v>5500000</v>
      </c>
      <c r="G22" s="181"/>
    </row>
    <row r="23" spans="1:10" ht="16.5" customHeight="1">
      <c r="A23" s="85" t="s">
        <v>541</v>
      </c>
      <c r="B23" s="86" t="s">
        <v>519</v>
      </c>
      <c r="C23" s="86" t="s">
        <v>686</v>
      </c>
      <c r="D23" s="131" t="s">
        <v>691</v>
      </c>
      <c r="E23" s="130" t="s">
        <v>692</v>
      </c>
      <c r="F23" s="90">
        <v>35000000</v>
      </c>
      <c r="G23" s="181"/>
      <c r="J23" s="157"/>
    </row>
    <row r="24" spans="1:10" ht="16.5" customHeight="1">
      <c r="A24" s="85" t="s">
        <v>541</v>
      </c>
      <c r="B24" s="86" t="s">
        <v>519</v>
      </c>
      <c r="C24" s="87" t="s">
        <v>693</v>
      </c>
      <c r="D24" s="89" t="s">
        <v>694</v>
      </c>
      <c r="E24" s="88" t="s">
        <v>695</v>
      </c>
      <c r="F24" s="90">
        <v>4110700</v>
      </c>
      <c r="G24" s="181"/>
    </row>
    <row r="25" spans="1:10" s="64" customFormat="1" ht="16.5" customHeight="1">
      <c r="A25" s="85" t="s">
        <v>541</v>
      </c>
      <c r="B25" s="86" t="s">
        <v>519</v>
      </c>
      <c r="C25" s="87" t="s">
        <v>687</v>
      </c>
      <c r="D25" s="89" t="s">
        <v>694</v>
      </c>
      <c r="E25" s="88" t="s">
        <v>695</v>
      </c>
      <c r="F25" s="90">
        <v>26037000</v>
      </c>
      <c r="G25" s="181"/>
      <c r="H25" s="160"/>
    </row>
    <row r="26" spans="1:10" s="64" customFormat="1" ht="16.5" customHeight="1">
      <c r="A26" s="85" t="s">
        <v>541</v>
      </c>
      <c r="B26" s="86" t="s">
        <v>519</v>
      </c>
      <c r="C26" s="87" t="s">
        <v>687</v>
      </c>
      <c r="D26" s="93" t="s">
        <v>696</v>
      </c>
      <c r="E26" s="88" t="s">
        <v>697</v>
      </c>
      <c r="F26" s="90">
        <v>11000000</v>
      </c>
      <c r="G26" s="181"/>
    </row>
    <row r="27" spans="1:10" ht="16.5" customHeight="1">
      <c r="A27" s="85" t="s">
        <v>698</v>
      </c>
      <c r="B27" s="86" t="s">
        <v>519</v>
      </c>
      <c r="C27" s="132" t="s">
        <v>4</v>
      </c>
      <c r="D27" s="93" t="s">
        <v>699</v>
      </c>
      <c r="E27" s="88" t="s">
        <v>700</v>
      </c>
      <c r="F27" s="90">
        <v>2000000</v>
      </c>
      <c r="G27" s="181"/>
    </row>
    <row r="28" spans="1:10" ht="16.5" customHeight="1">
      <c r="A28" s="85" t="s">
        <v>698</v>
      </c>
      <c r="B28" s="86" t="s">
        <v>519</v>
      </c>
      <c r="C28" s="87" t="s">
        <v>4</v>
      </c>
      <c r="D28" s="92" t="s">
        <v>701</v>
      </c>
      <c r="E28" s="130" t="s">
        <v>689</v>
      </c>
      <c r="F28" s="90">
        <v>12000000</v>
      </c>
      <c r="G28" s="181"/>
    </row>
    <row r="29" spans="1:10" ht="17.25" customHeight="1">
      <c r="A29" s="70" t="s">
        <v>666</v>
      </c>
      <c r="B29" s="71"/>
      <c r="C29" s="72"/>
      <c r="D29" s="75"/>
      <c r="E29" s="80"/>
      <c r="F29" s="74">
        <f>SUM(F4:F28)</f>
        <v>593176365</v>
      </c>
      <c r="G29" s="82"/>
    </row>
    <row r="30" spans="1:10" ht="16.5" customHeight="1">
      <c r="A30" s="85" t="s">
        <v>572</v>
      </c>
      <c r="B30" s="86" t="s">
        <v>519</v>
      </c>
      <c r="C30" s="132" t="s">
        <v>157</v>
      </c>
      <c r="D30" s="93" t="s">
        <v>702</v>
      </c>
      <c r="E30" s="88" t="s">
        <v>703</v>
      </c>
      <c r="F30" s="90">
        <v>3000000</v>
      </c>
      <c r="G30" s="133"/>
    </row>
    <row r="31" spans="1:10" ht="16.5" customHeight="1">
      <c r="A31" s="85" t="s">
        <v>566</v>
      </c>
      <c r="B31" s="86" t="s">
        <v>529</v>
      </c>
      <c r="C31" s="87" t="s">
        <v>9</v>
      </c>
      <c r="D31" s="92" t="s">
        <v>704</v>
      </c>
      <c r="E31" s="130" t="s">
        <v>705</v>
      </c>
      <c r="F31" s="90">
        <v>4000000</v>
      </c>
      <c r="G31" s="133"/>
    </row>
    <row r="32" spans="1:10" ht="16.5" customHeight="1">
      <c r="A32" s="85" t="s">
        <v>566</v>
      </c>
      <c r="B32" s="86" t="s">
        <v>529</v>
      </c>
      <c r="C32" s="132" t="s">
        <v>141</v>
      </c>
      <c r="D32" s="93" t="s">
        <v>142</v>
      </c>
      <c r="E32" s="88" t="s">
        <v>706</v>
      </c>
      <c r="F32" s="90">
        <v>4000000</v>
      </c>
      <c r="G32" s="133"/>
    </row>
    <row r="33" spans="1:7" ht="16.5" customHeight="1">
      <c r="A33" s="85" t="s">
        <v>566</v>
      </c>
      <c r="B33" s="86" t="s">
        <v>529</v>
      </c>
      <c r="C33" s="87" t="s">
        <v>8</v>
      </c>
      <c r="D33" s="92" t="s">
        <v>707</v>
      </c>
      <c r="E33" s="130" t="s">
        <v>706</v>
      </c>
      <c r="F33" s="90">
        <v>4400000</v>
      </c>
      <c r="G33" s="133"/>
    </row>
    <row r="34" spans="1:7" ht="16.5" customHeight="1">
      <c r="A34" s="85" t="s">
        <v>566</v>
      </c>
      <c r="B34" s="86" t="s">
        <v>529</v>
      </c>
      <c r="C34" s="132" t="s">
        <v>141</v>
      </c>
      <c r="D34" s="93" t="s">
        <v>143</v>
      </c>
      <c r="E34" s="88" t="s">
        <v>708</v>
      </c>
      <c r="F34" s="90">
        <v>4000000</v>
      </c>
      <c r="G34" s="133"/>
    </row>
    <row r="35" spans="1:7" ht="16.5" customHeight="1">
      <c r="A35" s="85" t="s">
        <v>572</v>
      </c>
      <c r="B35" s="86" t="s">
        <v>519</v>
      </c>
      <c r="C35" s="87" t="s">
        <v>709</v>
      </c>
      <c r="D35" s="92" t="s">
        <v>710</v>
      </c>
      <c r="E35" s="130" t="s">
        <v>711</v>
      </c>
      <c r="F35" s="90">
        <v>8800000</v>
      </c>
      <c r="G35" s="133"/>
    </row>
    <row r="36" spans="1:7" ht="16.5" customHeight="1">
      <c r="A36" s="85" t="s">
        <v>566</v>
      </c>
      <c r="B36" s="86" t="s">
        <v>529</v>
      </c>
      <c r="C36" s="87" t="s">
        <v>712</v>
      </c>
      <c r="D36" s="92" t="s">
        <v>713</v>
      </c>
      <c r="E36" s="130" t="s">
        <v>714</v>
      </c>
      <c r="F36" s="90">
        <v>2200000</v>
      </c>
      <c r="G36" s="133"/>
    </row>
    <row r="37" spans="1:7" ht="16.5" customHeight="1">
      <c r="A37" s="85" t="s">
        <v>566</v>
      </c>
      <c r="B37" s="86" t="s">
        <v>529</v>
      </c>
      <c r="C37" s="132" t="s">
        <v>715</v>
      </c>
      <c r="D37" s="93" t="s">
        <v>716</v>
      </c>
      <c r="E37" s="88" t="s">
        <v>717</v>
      </c>
      <c r="F37" s="90">
        <v>8800000</v>
      </c>
      <c r="G37" s="133"/>
    </row>
    <row r="38" spans="1:7" s="64" customFormat="1" ht="16.5" customHeight="1">
      <c r="A38" s="85" t="s">
        <v>566</v>
      </c>
      <c r="B38" s="86" t="s">
        <v>529</v>
      </c>
      <c r="C38" s="132" t="s">
        <v>9</v>
      </c>
      <c r="D38" s="93" t="s">
        <v>144</v>
      </c>
      <c r="E38" s="88" t="s">
        <v>718</v>
      </c>
      <c r="F38" s="90">
        <v>2000000</v>
      </c>
      <c r="G38" s="133"/>
    </row>
    <row r="39" spans="1:7" s="64" customFormat="1" ht="16.5" customHeight="1">
      <c r="A39" s="85" t="s">
        <v>566</v>
      </c>
      <c r="B39" s="86" t="s">
        <v>529</v>
      </c>
      <c r="C39" s="132" t="s">
        <v>719</v>
      </c>
      <c r="D39" s="93" t="s">
        <v>720</v>
      </c>
      <c r="E39" s="88" t="s">
        <v>718</v>
      </c>
      <c r="F39" s="90">
        <v>9000000</v>
      </c>
      <c r="G39" s="133"/>
    </row>
    <row r="40" spans="1:7" ht="16.5" customHeight="1">
      <c r="A40" s="123" t="s">
        <v>566</v>
      </c>
      <c r="B40" s="124" t="s">
        <v>632</v>
      </c>
      <c r="C40" s="124" t="s">
        <v>721</v>
      </c>
      <c r="D40" s="129" t="s">
        <v>722</v>
      </c>
      <c r="E40" s="124" t="s">
        <v>723</v>
      </c>
      <c r="F40" s="128">
        <v>13200000</v>
      </c>
      <c r="G40" s="133"/>
    </row>
    <row r="41" spans="1:7" ht="16.5" customHeight="1">
      <c r="A41" s="123" t="s">
        <v>566</v>
      </c>
      <c r="B41" s="124" t="s">
        <v>632</v>
      </c>
      <c r="C41" s="124" t="s">
        <v>724</v>
      </c>
      <c r="D41" s="129" t="s">
        <v>722</v>
      </c>
      <c r="E41" s="124" t="s">
        <v>725</v>
      </c>
      <c r="F41" s="128">
        <v>13200000</v>
      </c>
      <c r="G41" s="133"/>
    </row>
    <row r="42" spans="1:7" ht="16.5" customHeight="1">
      <c r="A42" s="123" t="s">
        <v>566</v>
      </c>
      <c r="B42" s="124" t="s">
        <v>632</v>
      </c>
      <c r="C42" s="124" t="s">
        <v>726</v>
      </c>
      <c r="D42" s="129" t="s">
        <v>727</v>
      </c>
      <c r="E42" s="124" t="s">
        <v>728</v>
      </c>
      <c r="F42" s="128">
        <v>13200000</v>
      </c>
      <c r="G42" s="133"/>
    </row>
    <row r="43" spans="1:7" ht="16.5" customHeight="1">
      <c r="A43" s="123" t="s">
        <v>566</v>
      </c>
      <c r="B43" s="124" t="s">
        <v>632</v>
      </c>
      <c r="C43" s="124" t="s">
        <v>729</v>
      </c>
      <c r="D43" s="129" t="s">
        <v>730</v>
      </c>
      <c r="E43" s="124" t="s">
        <v>731</v>
      </c>
      <c r="F43" s="128">
        <v>7000000</v>
      </c>
      <c r="G43" s="133"/>
    </row>
    <row r="44" spans="1:7" ht="16.5" customHeight="1">
      <c r="A44" s="123" t="s">
        <v>576</v>
      </c>
      <c r="B44" s="124" t="s">
        <v>577</v>
      </c>
      <c r="C44" s="124" t="s">
        <v>578</v>
      </c>
      <c r="D44" s="129" t="s">
        <v>732</v>
      </c>
      <c r="E44" s="124" t="s">
        <v>733</v>
      </c>
      <c r="F44" s="128">
        <v>13200000</v>
      </c>
      <c r="G44" s="133"/>
    </row>
    <row r="45" spans="1:7" ht="16.5" customHeight="1">
      <c r="A45" s="123" t="s">
        <v>576</v>
      </c>
      <c r="B45" s="124" t="s">
        <v>577</v>
      </c>
      <c r="C45" s="124" t="s">
        <v>578</v>
      </c>
      <c r="D45" s="129" t="s">
        <v>734</v>
      </c>
      <c r="E45" s="124" t="s">
        <v>733</v>
      </c>
      <c r="F45" s="128">
        <v>13453000</v>
      </c>
      <c r="G45" s="133"/>
    </row>
    <row r="46" spans="1:7" ht="16.5" customHeight="1">
      <c r="A46" s="123" t="s">
        <v>576</v>
      </c>
      <c r="B46" s="124" t="s">
        <v>577</v>
      </c>
      <c r="C46" s="124" t="s">
        <v>735</v>
      </c>
      <c r="D46" s="129" t="s">
        <v>736</v>
      </c>
      <c r="E46" s="124" t="s">
        <v>733</v>
      </c>
      <c r="F46" s="128">
        <v>55000000</v>
      </c>
      <c r="G46" s="133"/>
    </row>
    <row r="47" spans="1:7" ht="16.5" customHeight="1">
      <c r="A47" s="123" t="s">
        <v>576</v>
      </c>
      <c r="B47" s="124" t="s">
        <v>577</v>
      </c>
      <c r="C47" s="124" t="s">
        <v>735</v>
      </c>
      <c r="D47" s="129" t="s">
        <v>737</v>
      </c>
      <c r="E47" s="124" t="s">
        <v>738</v>
      </c>
      <c r="F47" s="128">
        <v>22000000</v>
      </c>
      <c r="G47" s="133"/>
    </row>
    <row r="48" spans="1:7" ht="16.5" customHeight="1">
      <c r="A48" s="123" t="s">
        <v>576</v>
      </c>
      <c r="B48" s="124" t="s">
        <v>577</v>
      </c>
      <c r="C48" s="124" t="s">
        <v>581</v>
      </c>
      <c r="D48" s="129" t="s">
        <v>739</v>
      </c>
      <c r="E48" s="124" t="s">
        <v>740</v>
      </c>
      <c r="F48" s="128">
        <v>12000000</v>
      </c>
      <c r="G48" s="133"/>
    </row>
    <row r="49" spans="1:7" ht="16.5" customHeight="1">
      <c r="A49" s="123" t="s">
        <v>572</v>
      </c>
      <c r="B49" s="124" t="s">
        <v>592</v>
      </c>
      <c r="C49" s="87" t="s">
        <v>210</v>
      </c>
      <c r="D49" s="134" t="s">
        <v>215</v>
      </c>
      <c r="E49" s="91" t="s">
        <v>741</v>
      </c>
      <c r="F49" s="90">
        <v>1237500</v>
      </c>
      <c r="G49" s="133"/>
    </row>
    <row r="50" spans="1:7" ht="16.5" customHeight="1">
      <c r="A50" s="123" t="s">
        <v>572</v>
      </c>
      <c r="B50" s="124" t="s">
        <v>595</v>
      </c>
      <c r="C50" s="124" t="s">
        <v>742</v>
      </c>
      <c r="D50" s="129" t="s">
        <v>743</v>
      </c>
      <c r="E50" s="124" t="s">
        <v>744</v>
      </c>
      <c r="F50" s="128">
        <v>1980000</v>
      </c>
      <c r="G50" s="133"/>
    </row>
    <row r="51" spans="1:7" ht="16.5" customHeight="1">
      <c r="A51" s="85" t="s">
        <v>602</v>
      </c>
      <c r="B51" s="86" t="s">
        <v>519</v>
      </c>
      <c r="C51" s="87" t="s">
        <v>7</v>
      </c>
      <c r="D51" s="92" t="s">
        <v>745</v>
      </c>
      <c r="E51" s="130" t="s">
        <v>746</v>
      </c>
      <c r="F51" s="90">
        <v>700000</v>
      </c>
      <c r="G51" s="133"/>
    </row>
    <row r="52" spans="1:7" ht="16.5" customHeight="1">
      <c r="A52" s="85" t="s">
        <v>602</v>
      </c>
      <c r="B52" s="86" t="s">
        <v>519</v>
      </c>
      <c r="C52" s="87" t="s">
        <v>10</v>
      </c>
      <c r="D52" s="92" t="s">
        <v>747</v>
      </c>
      <c r="E52" s="130" t="s">
        <v>711</v>
      </c>
      <c r="F52" s="90">
        <v>8000000</v>
      </c>
      <c r="G52" s="133"/>
    </row>
    <row r="53" spans="1:7" ht="16.5" customHeight="1">
      <c r="A53" s="85" t="s">
        <v>631</v>
      </c>
      <c r="B53" s="86" t="s">
        <v>529</v>
      </c>
      <c r="C53" s="87" t="s">
        <v>633</v>
      </c>
      <c r="D53" s="92" t="s">
        <v>748</v>
      </c>
      <c r="E53" s="130" t="s">
        <v>714</v>
      </c>
      <c r="F53" s="90">
        <v>8000000</v>
      </c>
      <c r="G53" s="133"/>
    </row>
    <row r="54" spans="1:7" ht="16.5" customHeight="1">
      <c r="A54" s="85" t="s">
        <v>631</v>
      </c>
      <c r="B54" s="86" t="s">
        <v>529</v>
      </c>
      <c r="C54" s="87" t="s">
        <v>749</v>
      </c>
      <c r="D54" s="92" t="s">
        <v>750</v>
      </c>
      <c r="E54" s="130" t="s">
        <v>490</v>
      </c>
      <c r="F54" s="90">
        <v>4000000</v>
      </c>
      <c r="G54" s="133"/>
    </row>
    <row r="55" spans="1:7" ht="16.5" customHeight="1">
      <c r="A55" s="85" t="s">
        <v>631</v>
      </c>
      <c r="B55" s="86" t="s">
        <v>529</v>
      </c>
      <c r="C55" s="87" t="s">
        <v>10</v>
      </c>
      <c r="D55" s="92" t="s">
        <v>491</v>
      </c>
      <c r="E55" s="130" t="s">
        <v>490</v>
      </c>
      <c r="F55" s="90">
        <v>4000000</v>
      </c>
      <c r="G55" s="133"/>
    </row>
    <row r="56" spans="1:7" ht="16.5" customHeight="1">
      <c r="A56" s="85" t="s">
        <v>631</v>
      </c>
      <c r="B56" s="86" t="s">
        <v>529</v>
      </c>
      <c r="C56" s="87" t="s">
        <v>10</v>
      </c>
      <c r="D56" s="92" t="s">
        <v>751</v>
      </c>
      <c r="E56" s="130" t="s">
        <v>490</v>
      </c>
      <c r="F56" s="90">
        <v>4000000</v>
      </c>
      <c r="G56" s="133"/>
    </row>
    <row r="57" spans="1:7" ht="16.5" customHeight="1">
      <c r="A57" s="85" t="s">
        <v>631</v>
      </c>
      <c r="B57" s="86" t="s">
        <v>529</v>
      </c>
      <c r="C57" s="132" t="s">
        <v>11</v>
      </c>
      <c r="D57" s="93" t="s">
        <v>752</v>
      </c>
      <c r="E57" s="88" t="s">
        <v>753</v>
      </c>
      <c r="F57" s="90">
        <v>50000000</v>
      </c>
      <c r="G57" s="133"/>
    </row>
    <row r="58" spans="1:7" ht="16.5" customHeight="1">
      <c r="A58" s="85" t="s">
        <v>631</v>
      </c>
      <c r="B58" s="86" t="s">
        <v>529</v>
      </c>
      <c r="C58" s="132" t="s">
        <v>13</v>
      </c>
      <c r="D58" s="93" t="s">
        <v>492</v>
      </c>
      <c r="E58" s="88" t="s">
        <v>493</v>
      </c>
      <c r="F58" s="90">
        <v>30000000</v>
      </c>
      <c r="G58" s="133"/>
    </row>
    <row r="59" spans="1:7" ht="16.5" customHeight="1">
      <c r="A59" s="85" t="s">
        <v>631</v>
      </c>
      <c r="B59" s="86" t="s">
        <v>529</v>
      </c>
      <c r="C59" s="132" t="s">
        <v>10</v>
      </c>
      <c r="D59" s="93" t="s">
        <v>754</v>
      </c>
      <c r="E59" s="88" t="s">
        <v>755</v>
      </c>
      <c r="F59" s="90">
        <v>8000000</v>
      </c>
      <c r="G59" s="133"/>
    </row>
    <row r="60" spans="1:7" ht="16.5" customHeight="1">
      <c r="A60" s="85" t="s">
        <v>631</v>
      </c>
      <c r="B60" s="86" t="s">
        <v>529</v>
      </c>
      <c r="C60" s="132" t="s">
        <v>12</v>
      </c>
      <c r="D60" s="93" t="s">
        <v>756</v>
      </c>
      <c r="E60" s="88" t="s">
        <v>755</v>
      </c>
      <c r="F60" s="90">
        <v>8000000</v>
      </c>
      <c r="G60" s="133"/>
    </row>
    <row r="61" spans="1:7" ht="16.5" customHeight="1">
      <c r="A61" s="85" t="s">
        <v>631</v>
      </c>
      <c r="B61" s="86" t="s">
        <v>529</v>
      </c>
      <c r="C61" s="132" t="s">
        <v>145</v>
      </c>
      <c r="D61" s="93" t="s">
        <v>757</v>
      </c>
      <c r="E61" s="88" t="s">
        <v>494</v>
      </c>
      <c r="F61" s="90">
        <v>4800000</v>
      </c>
      <c r="G61" s="133"/>
    </row>
    <row r="62" spans="1:7" ht="16.5" customHeight="1">
      <c r="A62" s="85" t="s">
        <v>631</v>
      </c>
      <c r="B62" s="86" t="s">
        <v>529</v>
      </c>
      <c r="C62" s="132" t="s">
        <v>11</v>
      </c>
      <c r="D62" s="93" t="s">
        <v>758</v>
      </c>
      <c r="E62" s="88" t="s">
        <v>759</v>
      </c>
      <c r="F62" s="90">
        <v>5000000</v>
      </c>
      <c r="G62" s="133"/>
    </row>
    <row r="63" spans="1:7" ht="16.5" customHeight="1">
      <c r="A63" s="85" t="s">
        <v>631</v>
      </c>
      <c r="B63" s="86" t="s">
        <v>529</v>
      </c>
      <c r="C63" s="132" t="s">
        <v>10</v>
      </c>
      <c r="D63" s="93" t="s">
        <v>760</v>
      </c>
      <c r="E63" s="88" t="s">
        <v>759</v>
      </c>
      <c r="F63" s="90">
        <v>8000000</v>
      </c>
      <c r="G63" s="133"/>
    </row>
    <row r="64" spans="1:7" ht="16.5" customHeight="1">
      <c r="A64" s="85" t="s">
        <v>631</v>
      </c>
      <c r="B64" s="86" t="s">
        <v>529</v>
      </c>
      <c r="C64" s="132" t="s">
        <v>10</v>
      </c>
      <c r="D64" s="93" t="s">
        <v>761</v>
      </c>
      <c r="E64" s="88" t="s">
        <v>762</v>
      </c>
      <c r="F64" s="90">
        <v>5000000</v>
      </c>
      <c r="G64" s="133"/>
    </row>
    <row r="65" spans="1:7" ht="16.5" customHeight="1">
      <c r="A65" s="85" t="s">
        <v>631</v>
      </c>
      <c r="B65" s="86" t="s">
        <v>529</v>
      </c>
      <c r="C65" s="132" t="s">
        <v>12</v>
      </c>
      <c r="D65" s="93" t="s">
        <v>146</v>
      </c>
      <c r="E65" s="88" t="s">
        <v>763</v>
      </c>
      <c r="F65" s="90">
        <v>4000000</v>
      </c>
      <c r="G65" s="133"/>
    </row>
    <row r="66" spans="1:7" ht="16.5" customHeight="1">
      <c r="A66" s="85" t="s">
        <v>631</v>
      </c>
      <c r="B66" s="86" t="s">
        <v>529</v>
      </c>
      <c r="C66" s="132" t="s">
        <v>12</v>
      </c>
      <c r="D66" s="93" t="s">
        <v>147</v>
      </c>
      <c r="E66" s="88" t="s">
        <v>763</v>
      </c>
      <c r="F66" s="90">
        <v>4000000</v>
      </c>
      <c r="G66" s="133"/>
    </row>
    <row r="67" spans="1:7" ht="16.5" customHeight="1">
      <c r="A67" s="85" t="s">
        <v>631</v>
      </c>
      <c r="B67" s="86" t="s">
        <v>529</v>
      </c>
      <c r="C67" s="132" t="s">
        <v>11</v>
      </c>
      <c r="D67" s="93" t="s">
        <v>149</v>
      </c>
      <c r="E67" s="88" t="s">
        <v>718</v>
      </c>
      <c r="F67" s="90">
        <v>3000000</v>
      </c>
      <c r="G67" s="133"/>
    </row>
    <row r="68" spans="1:7" ht="16.5" customHeight="1">
      <c r="A68" s="85" t="s">
        <v>631</v>
      </c>
      <c r="B68" s="86" t="s">
        <v>529</v>
      </c>
      <c r="C68" s="132" t="s">
        <v>12</v>
      </c>
      <c r="D68" s="93" t="s">
        <v>148</v>
      </c>
      <c r="E68" s="88" t="s">
        <v>718</v>
      </c>
      <c r="F68" s="90">
        <v>4000000</v>
      </c>
      <c r="G68" s="133"/>
    </row>
    <row r="69" spans="1:7" ht="16.5" customHeight="1">
      <c r="A69" s="85" t="s">
        <v>631</v>
      </c>
      <c r="B69" s="86" t="s">
        <v>529</v>
      </c>
      <c r="C69" s="132" t="s">
        <v>62</v>
      </c>
      <c r="D69" s="93" t="s">
        <v>150</v>
      </c>
      <c r="E69" s="88" t="s">
        <v>718</v>
      </c>
      <c r="F69" s="90">
        <v>5000000</v>
      </c>
      <c r="G69" s="133"/>
    </row>
    <row r="70" spans="1:7" ht="16.5" customHeight="1">
      <c r="A70" s="85" t="s">
        <v>631</v>
      </c>
      <c r="B70" s="86" t="s">
        <v>529</v>
      </c>
      <c r="C70" s="87" t="s">
        <v>633</v>
      </c>
      <c r="D70" s="89" t="s">
        <v>764</v>
      </c>
      <c r="E70" s="86" t="s">
        <v>765</v>
      </c>
      <c r="F70" s="90">
        <v>3300000</v>
      </c>
      <c r="G70" s="133"/>
    </row>
    <row r="71" spans="1:7" ht="16.5" customHeight="1">
      <c r="A71" s="85" t="s">
        <v>631</v>
      </c>
      <c r="B71" s="86" t="s">
        <v>529</v>
      </c>
      <c r="C71" s="87" t="s">
        <v>749</v>
      </c>
      <c r="D71" s="89" t="s">
        <v>764</v>
      </c>
      <c r="E71" s="86" t="s">
        <v>766</v>
      </c>
      <c r="F71" s="90">
        <v>2200000</v>
      </c>
      <c r="G71" s="133"/>
    </row>
    <row r="72" spans="1:7" ht="16.5" customHeight="1">
      <c r="A72" s="85" t="s">
        <v>631</v>
      </c>
      <c r="B72" s="86" t="s">
        <v>529</v>
      </c>
      <c r="C72" s="87" t="s">
        <v>12</v>
      </c>
      <c r="D72" s="89" t="s">
        <v>764</v>
      </c>
      <c r="E72" s="86" t="s">
        <v>767</v>
      </c>
      <c r="F72" s="90">
        <v>2200000</v>
      </c>
      <c r="G72" s="133"/>
    </row>
    <row r="73" spans="1:7" s="64" customFormat="1" ht="16.5" customHeight="1">
      <c r="A73" s="85" t="s">
        <v>631</v>
      </c>
      <c r="B73" s="86" t="s">
        <v>529</v>
      </c>
      <c r="C73" s="87" t="s">
        <v>11</v>
      </c>
      <c r="D73" s="89" t="s">
        <v>764</v>
      </c>
      <c r="E73" s="86" t="s">
        <v>768</v>
      </c>
      <c r="F73" s="90">
        <v>3300000</v>
      </c>
      <c r="G73" s="133"/>
    </row>
    <row r="74" spans="1:7" s="64" customFormat="1" ht="16.5" customHeight="1">
      <c r="A74" s="85" t="s">
        <v>631</v>
      </c>
      <c r="B74" s="86" t="s">
        <v>529</v>
      </c>
      <c r="C74" s="87" t="s">
        <v>769</v>
      </c>
      <c r="D74" s="89" t="s">
        <v>764</v>
      </c>
      <c r="E74" s="86" t="s">
        <v>770</v>
      </c>
      <c r="F74" s="90">
        <v>3300000</v>
      </c>
      <c r="G74" s="133"/>
    </row>
    <row r="75" spans="1:7" ht="16.5" customHeight="1">
      <c r="A75" s="123" t="s">
        <v>631</v>
      </c>
      <c r="B75" s="124" t="s">
        <v>632</v>
      </c>
      <c r="C75" s="124" t="s">
        <v>771</v>
      </c>
      <c r="D75" s="129" t="s">
        <v>772</v>
      </c>
      <c r="E75" s="124" t="s">
        <v>773</v>
      </c>
      <c r="F75" s="128">
        <v>1500000</v>
      </c>
      <c r="G75" s="133"/>
    </row>
    <row r="76" spans="1:7" ht="16.5" customHeight="1">
      <c r="A76" s="123" t="s">
        <v>631</v>
      </c>
      <c r="B76" s="124" t="s">
        <v>632</v>
      </c>
      <c r="C76" s="124" t="s">
        <v>774</v>
      </c>
      <c r="D76" s="129" t="s">
        <v>772</v>
      </c>
      <c r="E76" s="124" t="s">
        <v>773</v>
      </c>
      <c r="F76" s="128">
        <v>3300000</v>
      </c>
      <c r="G76" s="133"/>
    </row>
    <row r="77" spans="1:7" ht="16.5" customHeight="1">
      <c r="A77" s="123" t="s">
        <v>631</v>
      </c>
      <c r="B77" s="124" t="s">
        <v>638</v>
      </c>
      <c r="C77" s="87" t="s">
        <v>11</v>
      </c>
      <c r="D77" s="134" t="s">
        <v>213</v>
      </c>
      <c r="E77" s="91" t="s">
        <v>775</v>
      </c>
      <c r="F77" s="90">
        <v>1500000</v>
      </c>
      <c r="G77" s="133"/>
    </row>
    <row r="78" spans="1:7" ht="16.5" customHeight="1">
      <c r="A78" s="123" t="s">
        <v>631</v>
      </c>
      <c r="B78" s="124" t="s">
        <v>638</v>
      </c>
      <c r="C78" s="87" t="s">
        <v>13</v>
      </c>
      <c r="D78" s="134" t="s">
        <v>214</v>
      </c>
      <c r="E78" s="91" t="s">
        <v>775</v>
      </c>
      <c r="F78" s="90">
        <v>1500000</v>
      </c>
      <c r="G78" s="133"/>
    </row>
    <row r="79" spans="1:7" ht="16.5" customHeight="1">
      <c r="A79" s="70" t="s">
        <v>565</v>
      </c>
      <c r="B79" s="71"/>
      <c r="C79" s="72"/>
      <c r="D79" s="73"/>
      <c r="E79" s="80"/>
      <c r="F79" s="74">
        <f>SUM(F30:F78)</f>
        <v>405270500</v>
      </c>
      <c r="G79" s="82"/>
    </row>
    <row r="80" spans="1:7" ht="16.5" customHeight="1">
      <c r="A80" s="85" t="s">
        <v>647</v>
      </c>
      <c r="B80" s="86" t="s">
        <v>529</v>
      </c>
      <c r="C80" s="86" t="s">
        <v>776</v>
      </c>
      <c r="D80" s="131" t="s">
        <v>14</v>
      </c>
      <c r="E80" s="135" t="s">
        <v>777</v>
      </c>
      <c r="F80" s="90">
        <v>24000000</v>
      </c>
      <c r="G80" s="133"/>
    </row>
    <row r="81" spans="1:7" s="64" customFormat="1" ht="16.5" customHeight="1">
      <c r="A81" s="85" t="s">
        <v>647</v>
      </c>
      <c r="B81" s="86" t="s">
        <v>529</v>
      </c>
      <c r="C81" s="132" t="s">
        <v>151</v>
      </c>
      <c r="D81" s="93" t="s">
        <v>495</v>
      </c>
      <c r="E81" s="88" t="s">
        <v>718</v>
      </c>
      <c r="F81" s="90">
        <v>5000000</v>
      </c>
      <c r="G81" s="133"/>
    </row>
    <row r="82" spans="1:7" ht="16.5" customHeight="1">
      <c r="A82" s="123" t="s">
        <v>647</v>
      </c>
      <c r="B82" s="124" t="s">
        <v>632</v>
      </c>
      <c r="C82" s="124" t="s">
        <v>778</v>
      </c>
      <c r="D82" s="129" t="s">
        <v>779</v>
      </c>
      <c r="E82" s="124" t="s">
        <v>780</v>
      </c>
      <c r="F82" s="128">
        <v>3300000</v>
      </c>
      <c r="G82" s="133"/>
    </row>
    <row r="83" spans="1:7" ht="16.5" customHeight="1">
      <c r="A83" s="123" t="s">
        <v>647</v>
      </c>
      <c r="B83" s="124" t="s">
        <v>781</v>
      </c>
      <c r="C83" s="124" t="s">
        <v>782</v>
      </c>
      <c r="D83" s="129" t="s">
        <v>783</v>
      </c>
      <c r="E83" s="127">
        <v>2014.4</v>
      </c>
      <c r="F83" s="128">
        <v>11000000</v>
      </c>
      <c r="G83" s="181"/>
    </row>
    <row r="84" spans="1:7" ht="16.5" customHeight="1">
      <c r="A84" s="85" t="s">
        <v>651</v>
      </c>
      <c r="B84" s="86" t="s">
        <v>529</v>
      </c>
      <c r="C84" s="87" t="s">
        <v>15</v>
      </c>
      <c r="D84" s="92" t="s">
        <v>16</v>
      </c>
      <c r="E84" s="130" t="s">
        <v>711</v>
      </c>
      <c r="F84" s="90">
        <v>1500000</v>
      </c>
      <c r="G84" s="133"/>
    </row>
    <row r="85" spans="1:7" ht="16.5" customHeight="1">
      <c r="A85" s="85" t="s">
        <v>651</v>
      </c>
      <c r="B85" s="86" t="s">
        <v>529</v>
      </c>
      <c r="C85" s="87" t="s">
        <v>17</v>
      </c>
      <c r="D85" s="92" t="s">
        <v>784</v>
      </c>
      <c r="E85" s="130" t="s">
        <v>714</v>
      </c>
      <c r="F85" s="90">
        <v>1500000</v>
      </c>
      <c r="G85" s="133"/>
    </row>
    <row r="86" spans="1:7" ht="16.5" customHeight="1">
      <c r="A86" s="85" t="s">
        <v>651</v>
      </c>
      <c r="B86" s="86" t="s">
        <v>529</v>
      </c>
      <c r="C86" s="132" t="s">
        <v>61</v>
      </c>
      <c r="D86" s="93" t="s">
        <v>785</v>
      </c>
      <c r="E86" s="88" t="s">
        <v>717</v>
      </c>
      <c r="F86" s="90">
        <v>4000000</v>
      </c>
      <c r="G86" s="133"/>
    </row>
    <row r="87" spans="1:7" ht="16.5" customHeight="1">
      <c r="A87" s="85" t="s">
        <v>651</v>
      </c>
      <c r="B87" s="86" t="s">
        <v>529</v>
      </c>
      <c r="C87" s="132" t="s">
        <v>58</v>
      </c>
      <c r="D87" s="93" t="s">
        <v>786</v>
      </c>
      <c r="E87" s="88" t="s">
        <v>755</v>
      </c>
      <c r="F87" s="90">
        <v>4000000</v>
      </c>
      <c r="G87" s="133"/>
    </row>
    <row r="88" spans="1:7" ht="16.5" customHeight="1">
      <c r="A88" s="85" t="s">
        <v>651</v>
      </c>
      <c r="B88" s="86" t="s">
        <v>529</v>
      </c>
      <c r="C88" s="132" t="s">
        <v>152</v>
      </c>
      <c r="D88" s="93" t="s">
        <v>787</v>
      </c>
      <c r="E88" s="88" t="s">
        <v>759</v>
      </c>
      <c r="F88" s="90">
        <v>1000000</v>
      </c>
      <c r="G88" s="133"/>
    </row>
    <row r="89" spans="1:7" ht="16.5" customHeight="1">
      <c r="A89" s="85" t="s">
        <v>651</v>
      </c>
      <c r="B89" s="86" t="s">
        <v>529</v>
      </c>
      <c r="C89" s="132" t="s">
        <v>53</v>
      </c>
      <c r="D89" s="93" t="s">
        <v>154</v>
      </c>
      <c r="E89" s="88" t="s">
        <v>763</v>
      </c>
      <c r="F89" s="90">
        <v>2000000</v>
      </c>
      <c r="G89" s="133"/>
    </row>
    <row r="90" spans="1:7" ht="16.5" customHeight="1">
      <c r="A90" s="85" t="s">
        <v>651</v>
      </c>
      <c r="B90" s="86" t="s">
        <v>529</v>
      </c>
      <c r="C90" s="132" t="s">
        <v>788</v>
      </c>
      <c r="D90" s="93" t="s">
        <v>155</v>
      </c>
      <c r="E90" s="88" t="s">
        <v>763</v>
      </c>
      <c r="F90" s="90">
        <v>2000000</v>
      </c>
      <c r="G90" s="133"/>
    </row>
    <row r="91" spans="1:7" ht="16.5" customHeight="1">
      <c r="A91" s="85" t="s">
        <v>651</v>
      </c>
      <c r="B91" s="86" t="s">
        <v>529</v>
      </c>
      <c r="C91" s="132" t="s">
        <v>789</v>
      </c>
      <c r="D91" s="93" t="s">
        <v>153</v>
      </c>
      <c r="E91" s="88" t="s">
        <v>763</v>
      </c>
      <c r="F91" s="90">
        <v>4000000</v>
      </c>
      <c r="G91" s="133"/>
    </row>
    <row r="92" spans="1:7" ht="16.5" customHeight="1">
      <c r="A92" s="85" t="s">
        <v>651</v>
      </c>
      <c r="B92" s="86" t="s">
        <v>529</v>
      </c>
      <c r="C92" s="132" t="s">
        <v>790</v>
      </c>
      <c r="D92" s="93" t="s">
        <v>156</v>
      </c>
      <c r="E92" s="88" t="s">
        <v>718</v>
      </c>
      <c r="F92" s="90">
        <v>1000000</v>
      </c>
      <c r="G92" s="133"/>
    </row>
    <row r="93" spans="1:7" ht="16.5" customHeight="1">
      <c r="A93" s="85" t="s">
        <v>651</v>
      </c>
      <c r="B93" s="86" t="s">
        <v>529</v>
      </c>
      <c r="C93" s="132" t="s">
        <v>56</v>
      </c>
      <c r="D93" s="93" t="s">
        <v>791</v>
      </c>
      <c r="E93" s="88" t="s">
        <v>718</v>
      </c>
      <c r="F93" s="90">
        <v>1500000</v>
      </c>
      <c r="G93" s="133"/>
    </row>
    <row r="94" spans="1:7" ht="16.5" customHeight="1">
      <c r="A94" s="85" t="s">
        <v>651</v>
      </c>
      <c r="B94" s="86" t="s">
        <v>529</v>
      </c>
      <c r="C94" s="132" t="s">
        <v>15</v>
      </c>
      <c r="D94" s="93" t="s">
        <v>792</v>
      </c>
      <c r="E94" s="88" t="s">
        <v>718</v>
      </c>
      <c r="F94" s="90">
        <v>3000000</v>
      </c>
      <c r="G94" s="133"/>
    </row>
    <row r="95" spans="1:7" ht="16.5" customHeight="1">
      <c r="A95" s="85" t="s">
        <v>651</v>
      </c>
      <c r="B95" s="86" t="s">
        <v>529</v>
      </c>
      <c r="C95" s="87" t="s">
        <v>793</v>
      </c>
      <c r="D95" s="89" t="s">
        <v>794</v>
      </c>
      <c r="E95" s="86" t="s">
        <v>795</v>
      </c>
      <c r="F95" s="90">
        <v>700000</v>
      </c>
      <c r="G95" s="133"/>
    </row>
    <row r="96" spans="1:7" ht="16.5" customHeight="1">
      <c r="A96" s="85" t="s">
        <v>651</v>
      </c>
      <c r="B96" s="86" t="s">
        <v>529</v>
      </c>
      <c r="C96" s="87" t="s">
        <v>796</v>
      </c>
      <c r="D96" s="89" t="s">
        <v>794</v>
      </c>
      <c r="E96" s="86" t="s">
        <v>795</v>
      </c>
      <c r="F96" s="90">
        <v>700000</v>
      </c>
      <c r="G96" s="133"/>
    </row>
    <row r="97" spans="1:7" ht="16.5" customHeight="1">
      <c r="A97" s="85" t="s">
        <v>651</v>
      </c>
      <c r="B97" s="86" t="s">
        <v>529</v>
      </c>
      <c r="C97" s="87" t="s">
        <v>797</v>
      </c>
      <c r="D97" s="89" t="s">
        <v>794</v>
      </c>
      <c r="E97" s="86" t="s">
        <v>795</v>
      </c>
      <c r="F97" s="90">
        <v>700000</v>
      </c>
      <c r="G97" s="133"/>
    </row>
    <row r="98" spans="1:7" ht="16.5" customHeight="1">
      <c r="A98" s="85" t="s">
        <v>651</v>
      </c>
      <c r="B98" s="86" t="s">
        <v>529</v>
      </c>
      <c r="C98" s="87" t="s">
        <v>798</v>
      </c>
      <c r="D98" s="89" t="s">
        <v>794</v>
      </c>
      <c r="E98" s="86" t="s">
        <v>795</v>
      </c>
      <c r="F98" s="90">
        <v>700000</v>
      </c>
      <c r="G98" s="133"/>
    </row>
    <row r="99" spans="1:7" ht="16.5" customHeight="1">
      <c r="A99" s="85" t="s">
        <v>651</v>
      </c>
      <c r="B99" s="86" t="s">
        <v>529</v>
      </c>
      <c r="C99" s="87" t="s">
        <v>799</v>
      </c>
      <c r="D99" s="89" t="s">
        <v>794</v>
      </c>
      <c r="E99" s="86" t="s">
        <v>795</v>
      </c>
      <c r="F99" s="90">
        <v>700000</v>
      </c>
      <c r="G99" s="133"/>
    </row>
    <row r="100" spans="1:7" ht="16.5" customHeight="1">
      <c r="A100" s="85" t="s">
        <v>651</v>
      </c>
      <c r="B100" s="86" t="s">
        <v>529</v>
      </c>
      <c r="C100" s="87" t="s">
        <v>800</v>
      </c>
      <c r="D100" s="89" t="s">
        <v>794</v>
      </c>
      <c r="E100" s="86" t="s">
        <v>795</v>
      </c>
      <c r="F100" s="90">
        <v>700000</v>
      </c>
      <c r="G100" s="133"/>
    </row>
    <row r="101" spans="1:7" ht="16.5" customHeight="1">
      <c r="A101" s="85" t="s">
        <v>651</v>
      </c>
      <c r="B101" s="86" t="s">
        <v>529</v>
      </c>
      <c r="C101" s="87" t="s">
        <v>801</v>
      </c>
      <c r="D101" s="89" t="s">
        <v>794</v>
      </c>
      <c r="E101" s="86" t="s">
        <v>795</v>
      </c>
      <c r="F101" s="90">
        <v>700000</v>
      </c>
      <c r="G101" s="133"/>
    </row>
    <row r="102" spans="1:7" ht="16.5" customHeight="1">
      <c r="A102" s="85" t="s">
        <v>651</v>
      </c>
      <c r="B102" s="86" t="s">
        <v>529</v>
      </c>
      <c r="C102" s="87" t="s">
        <v>802</v>
      </c>
      <c r="D102" s="89" t="s">
        <v>803</v>
      </c>
      <c r="E102" s="86" t="s">
        <v>804</v>
      </c>
      <c r="F102" s="90">
        <v>700000</v>
      </c>
      <c r="G102" s="133"/>
    </row>
    <row r="103" spans="1:7" ht="16.5" customHeight="1">
      <c r="A103" s="85" t="s">
        <v>656</v>
      </c>
      <c r="B103" s="86" t="s">
        <v>519</v>
      </c>
      <c r="C103" s="87" t="s">
        <v>661</v>
      </c>
      <c r="D103" s="89" t="s">
        <v>803</v>
      </c>
      <c r="E103" s="86" t="s">
        <v>804</v>
      </c>
      <c r="F103" s="90">
        <v>700000</v>
      </c>
      <c r="G103" s="133"/>
    </row>
    <row r="104" spans="1:7" ht="16.5" customHeight="1">
      <c r="A104" s="85" t="s">
        <v>656</v>
      </c>
      <c r="B104" s="86" t="s">
        <v>519</v>
      </c>
      <c r="C104" s="87" t="s">
        <v>805</v>
      </c>
      <c r="D104" s="89" t="s">
        <v>803</v>
      </c>
      <c r="E104" s="86" t="s">
        <v>804</v>
      </c>
      <c r="F104" s="90">
        <v>700000</v>
      </c>
      <c r="G104" s="133"/>
    </row>
    <row r="105" spans="1:7" ht="16.5" customHeight="1">
      <c r="A105" s="85" t="s">
        <v>656</v>
      </c>
      <c r="B105" s="86" t="s">
        <v>519</v>
      </c>
      <c r="C105" s="87" t="s">
        <v>806</v>
      </c>
      <c r="D105" s="89" t="s">
        <v>794</v>
      </c>
      <c r="E105" s="86" t="s">
        <v>795</v>
      </c>
      <c r="F105" s="90">
        <v>700000</v>
      </c>
      <c r="G105" s="133"/>
    </row>
    <row r="106" spans="1:7" ht="16.5" customHeight="1">
      <c r="A106" s="85" t="s">
        <v>651</v>
      </c>
      <c r="B106" s="86" t="s">
        <v>529</v>
      </c>
      <c r="C106" s="87" t="s">
        <v>806</v>
      </c>
      <c r="D106" s="89" t="s">
        <v>794</v>
      </c>
      <c r="E106" s="86" t="s">
        <v>795</v>
      </c>
      <c r="F106" s="90">
        <v>700000</v>
      </c>
      <c r="G106" s="133"/>
    </row>
    <row r="107" spans="1:7" ht="16.5" customHeight="1">
      <c r="A107" s="85" t="s">
        <v>651</v>
      </c>
      <c r="B107" s="86" t="s">
        <v>529</v>
      </c>
      <c r="C107" s="87" t="s">
        <v>789</v>
      </c>
      <c r="D107" s="89" t="s">
        <v>794</v>
      </c>
      <c r="E107" s="86" t="s">
        <v>795</v>
      </c>
      <c r="F107" s="90">
        <v>800000</v>
      </c>
      <c r="G107" s="133"/>
    </row>
    <row r="108" spans="1:7" ht="16.5" customHeight="1">
      <c r="A108" s="85" t="s">
        <v>651</v>
      </c>
      <c r="B108" s="86" t="s">
        <v>529</v>
      </c>
      <c r="C108" s="87" t="s">
        <v>807</v>
      </c>
      <c r="D108" s="89" t="s">
        <v>794</v>
      </c>
      <c r="E108" s="86" t="s">
        <v>795</v>
      </c>
      <c r="F108" s="90">
        <v>800000</v>
      </c>
      <c r="G108" s="133"/>
    </row>
    <row r="109" spans="1:7" ht="16.5" customHeight="1">
      <c r="A109" s="85" t="s">
        <v>651</v>
      </c>
      <c r="B109" s="86" t="s">
        <v>529</v>
      </c>
      <c r="C109" s="87" t="s">
        <v>808</v>
      </c>
      <c r="D109" s="89" t="s">
        <v>794</v>
      </c>
      <c r="E109" s="86" t="s">
        <v>795</v>
      </c>
      <c r="F109" s="90">
        <v>800000</v>
      </c>
      <c r="G109" s="133"/>
    </row>
    <row r="110" spans="1:7" ht="16.5" customHeight="1">
      <c r="A110" s="85" t="s">
        <v>651</v>
      </c>
      <c r="B110" s="86" t="s">
        <v>529</v>
      </c>
      <c r="C110" s="87" t="s">
        <v>809</v>
      </c>
      <c r="D110" s="89" t="s">
        <v>803</v>
      </c>
      <c r="E110" s="86" t="s">
        <v>804</v>
      </c>
      <c r="F110" s="90">
        <v>800000</v>
      </c>
      <c r="G110" s="133"/>
    </row>
    <row r="111" spans="1:7" ht="16.5" customHeight="1">
      <c r="A111" s="70" t="s">
        <v>666</v>
      </c>
      <c r="B111" s="71"/>
      <c r="C111" s="72"/>
      <c r="D111" s="73"/>
      <c r="E111" s="80"/>
      <c r="F111" s="74">
        <f>SUM(F80:F110)</f>
        <v>80400000</v>
      </c>
      <c r="G111" s="82"/>
    </row>
    <row r="112" spans="1:7" ht="16.5" customHeight="1" thickBot="1">
      <c r="A112" s="76" t="s">
        <v>810</v>
      </c>
      <c r="B112" s="77"/>
      <c r="C112" s="81"/>
      <c r="D112" s="78"/>
      <c r="E112" s="81"/>
      <c r="F112" s="79">
        <f>F111+F79+F29</f>
        <v>1078846865</v>
      </c>
      <c r="G112" s="182"/>
    </row>
    <row r="113" spans="4:10" ht="16.5" customHeight="1">
      <c r="J113" s="65"/>
    </row>
    <row r="115" spans="4:10" ht="16.5" customHeight="1">
      <c r="D115" s="63"/>
    </row>
    <row r="119" spans="4:10" ht="16.5" customHeight="1">
      <c r="G119" s="183"/>
    </row>
  </sheetData>
  <sortState ref="A131:H162">
    <sortCondition ref="A131:A162"/>
    <sortCondition ref="B131:B162"/>
    <sortCondition ref="F131:F162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02"/>
  <sheetViews>
    <sheetView topLeftCell="B64" zoomScale="85" zoomScaleNormal="85" workbookViewId="0">
      <selection activeCell="D17" sqref="D17"/>
    </sheetView>
  </sheetViews>
  <sheetFormatPr defaultRowHeight="16.5" customHeight="1"/>
  <cols>
    <col min="1" max="1" width="24.25" style="186" bestFit="1" customWidth="1"/>
    <col min="2" max="2" width="17.25" style="186" bestFit="1" customWidth="1"/>
    <col min="3" max="3" width="22.75" style="186" bestFit="1" customWidth="1"/>
    <col min="4" max="4" width="60" style="187" bestFit="1" customWidth="1"/>
    <col min="5" max="5" width="20.125" style="186" bestFit="1" customWidth="1"/>
    <col min="6" max="6" width="16.625" style="188" bestFit="1" customWidth="1"/>
    <col min="7" max="7" width="11.25" style="186" bestFit="1" customWidth="1"/>
    <col min="8" max="16384" width="9" style="187"/>
  </cols>
  <sheetData>
    <row r="1" spans="1:7" ht="16.5" customHeight="1">
      <c r="A1" s="57" t="s">
        <v>815</v>
      </c>
      <c r="B1" s="184"/>
      <c r="C1" s="184"/>
      <c r="D1" s="184"/>
      <c r="E1" s="184"/>
      <c r="F1" s="185"/>
    </row>
    <row r="2" spans="1:7" ht="16.5" customHeight="1" thickBot="1">
      <c r="G2" s="175" t="s">
        <v>898</v>
      </c>
    </row>
    <row r="3" spans="1:7" ht="16.5" customHeight="1">
      <c r="A3" s="189" t="s">
        <v>899</v>
      </c>
      <c r="B3" s="190" t="s">
        <v>186</v>
      </c>
      <c r="C3" s="190" t="s">
        <v>900</v>
      </c>
      <c r="D3" s="190" t="s">
        <v>901</v>
      </c>
      <c r="E3" s="190" t="s">
        <v>902</v>
      </c>
      <c r="F3" s="191" t="s">
        <v>903</v>
      </c>
      <c r="G3" s="192" t="s">
        <v>910</v>
      </c>
    </row>
    <row r="4" spans="1:7" ht="16.5" customHeight="1">
      <c r="A4" s="193" t="s">
        <v>816</v>
      </c>
      <c r="B4" s="194" t="s">
        <v>187</v>
      </c>
      <c r="C4" s="195" t="s">
        <v>817</v>
      </c>
      <c r="D4" s="196" t="s">
        <v>818</v>
      </c>
      <c r="E4" s="197" t="s">
        <v>876</v>
      </c>
      <c r="F4" s="198">
        <v>9000000</v>
      </c>
      <c r="G4" s="176"/>
    </row>
    <row r="5" spans="1:7" ht="16.5" customHeight="1">
      <c r="A5" s="136" t="s">
        <v>819</v>
      </c>
      <c r="B5" s="194" t="s">
        <v>187</v>
      </c>
      <c r="C5" s="199" t="s">
        <v>1</v>
      </c>
      <c r="D5" s="200" t="s">
        <v>820</v>
      </c>
      <c r="E5" s="201" t="s">
        <v>877</v>
      </c>
      <c r="F5" s="202">
        <v>5000000</v>
      </c>
      <c r="G5" s="176"/>
    </row>
    <row r="6" spans="1:7" ht="16.5" customHeight="1">
      <c r="A6" s="136" t="s">
        <v>819</v>
      </c>
      <c r="B6" s="194" t="s">
        <v>187</v>
      </c>
      <c r="C6" s="199" t="s">
        <v>821</v>
      </c>
      <c r="D6" s="200" t="s">
        <v>990</v>
      </c>
      <c r="E6" s="203" t="s">
        <v>881</v>
      </c>
      <c r="F6" s="202">
        <v>35000000</v>
      </c>
      <c r="G6" s="176"/>
    </row>
    <row r="7" spans="1:7" ht="16.5" customHeight="1">
      <c r="A7" s="136" t="s">
        <v>819</v>
      </c>
      <c r="B7" s="194" t="s">
        <v>187</v>
      </c>
      <c r="C7" s="199" t="s">
        <v>822</v>
      </c>
      <c r="D7" s="200" t="s">
        <v>991</v>
      </c>
      <c r="E7" s="201" t="s">
        <v>911</v>
      </c>
      <c r="F7" s="202">
        <v>14000000</v>
      </c>
      <c r="G7" s="176"/>
    </row>
    <row r="8" spans="1:7" ht="16.5" customHeight="1">
      <c r="A8" s="136" t="s">
        <v>819</v>
      </c>
      <c r="B8" s="194" t="s">
        <v>187</v>
      </c>
      <c r="C8" s="199" t="s">
        <v>821</v>
      </c>
      <c r="D8" s="200" t="s">
        <v>992</v>
      </c>
      <c r="E8" s="201" t="s">
        <v>912</v>
      </c>
      <c r="F8" s="202">
        <v>72000000</v>
      </c>
      <c r="G8" s="176"/>
    </row>
    <row r="9" spans="1:7" ht="16.5" customHeight="1">
      <c r="A9" s="136" t="s">
        <v>819</v>
      </c>
      <c r="B9" s="194" t="s">
        <v>187</v>
      </c>
      <c r="C9" s="199" t="s">
        <v>823</v>
      </c>
      <c r="D9" s="200" t="s">
        <v>824</v>
      </c>
      <c r="E9" s="201" t="s">
        <v>882</v>
      </c>
      <c r="F9" s="202">
        <v>50000000</v>
      </c>
      <c r="G9" s="176"/>
    </row>
    <row r="10" spans="1:7" ht="16.5" customHeight="1">
      <c r="A10" s="136" t="s">
        <v>819</v>
      </c>
      <c r="B10" s="194" t="s">
        <v>187</v>
      </c>
      <c r="C10" s="199" t="s">
        <v>825</v>
      </c>
      <c r="D10" s="200" t="s">
        <v>826</v>
      </c>
      <c r="E10" s="203">
        <v>2015.12</v>
      </c>
      <c r="F10" s="202">
        <v>11000000</v>
      </c>
      <c r="G10" s="176"/>
    </row>
    <row r="11" spans="1:7" s="208" customFormat="1" ht="16.5" customHeight="1">
      <c r="A11" s="145" t="s">
        <v>27</v>
      </c>
      <c r="B11" s="142" t="s">
        <v>207</v>
      </c>
      <c r="C11" s="204" t="s">
        <v>208</v>
      </c>
      <c r="D11" s="205" t="s">
        <v>209</v>
      </c>
      <c r="E11" s="206" t="s">
        <v>878</v>
      </c>
      <c r="F11" s="207">
        <v>5000000</v>
      </c>
      <c r="G11" s="177"/>
    </row>
    <row r="12" spans="1:7" s="208" customFormat="1" ht="16.5" customHeight="1">
      <c r="A12" s="145" t="s">
        <v>27</v>
      </c>
      <c r="B12" s="142" t="s">
        <v>496</v>
      </c>
      <c r="C12" s="142" t="s">
        <v>555</v>
      </c>
      <c r="D12" s="146" t="s">
        <v>913</v>
      </c>
      <c r="E12" s="142" t="s">
        <v>914</v>
      </c>
      <c r="F12" s="147">
        <v>5951000</v>
      </c>
      <c r="G12" s="177"/>
    </row>
    <row r="13" spans="1:7" s="208" customFormat="1" ht="16.5" customHeight="1">
      <c r="A13" s="145" t="s">
        <v>27</v>
      </c>
      <c r="B13" s="142" t="s">
        <v>496</v>
      </c>
      <c r="C13" s="142" t="s">
        <v>915</v>
      </c>
      <c r="D13" s="146" t="s">
        <v>913</v>
      </c>
      <c r="E13" s="142" t="s">
        <v>916</v>
      </c>
      <c r="F13" s="147">
        <v>2912800</v>
      </c>
      <c r="G13" s="177"/>
    </row>
    <row r="14" spans="1:7" ht="16.5" customHeight="1">
      <c r="A14" s="209" t="s">
        <v>485</v>
      </c>
      <c r="B14" s="210"/>
      <c r="C14" s="211"/>
      <c r="D14" s="212"/>
      <c r="E14" s="213"/>
      <c r="F14" s="214">
        <f>SUM(F4:F13)</f>
        <v>209863800</v>
      </c>
      <c r="G14" s="178"/>
    </row>
    <row r="15" spans="1:7" ht="16.5" customHeight="1">
      <c r="A15" s="15" t="s">
        <v>827</v>
      </c>
      <c r="B15" s="194" t="s">
        <v>187</v>
      </c>
      <c r="C15" s="199" t="s">
        <v>157</v>
      </c>
      <c r="D15" s="200" t="s">
        <v>828</v>
      </c>
      <c r="E15" s="201" t="s">
        <v>883</v>
      </c>
      <c r="F15" s="202">
        <v>3000000</v>
      </c>
      <c r="G15" s="176"/>
    </row>
    <row r="16" spans="1:7" ht="16.5" customHeight="1">
      <c r="A16" s="15" t="s">
        <v>827</v>
      </c>
      <c r="B16" s="194" t="s">
        <v>187</v>
      </c>
      <c r="C16" s="199" t="s">
        <v>158</v>
      </c>
      <c r="D16" s="200" t="s">
        <v>829</v>
      </c>
      <c r="E16" s="201" t="s">
        <v>884</v>
      </c>
      <c r="F16" s="202">
        <v>4400000</v>
      </c>
      <c r="G16" s="176"/>
    </row>
    <row r="17" spans="1:7" ht="16.5" customHeight="1">
      <c r="A17" s="15" t="s">
        <v>827</v>
      </c>
      <c r="B17" s="194" t="s">
        <v>187</v>
      </c>
      <c r="C17" s="199" t="s">
        <v>830</v>
      </c>
      <c r="D17" s="200" t="s">
        <v>831</v>
      </c>
      <c r="E17" s="201" t="s">
        <v>885</v>
      </c>
      <c r="F17" s="202">
        <v>4400000</v>
      </c>
      <c r="G17" s="176"/>
    </row>
    <row r="18" spans="1:7" ht="16.5" customHeight="1">
      <c r="A18" s="15" t="s">
        <v>827</v>
      </c>
      <c r="B18" s="194" t="s">
        <v>187</v>
      </c>
      <c r="C18" s="199" t="s">
        <v>159</v>
      </c>
      <c r="D18" s="200" t="s">
        <v>832</v>
      </c>
      <c r="E18" s="201" t="s">
        <v>885</v>
      </c>
      <c r="F18" s="202">
        <v>3000000</v>
      </c>
      <c r="G18" s="176"/>
    </row>
    <row r="19" spans="1:7" ht="16.5" customHeight="1">
      <c r="A19" s="15" t="s">
        <v>827</v>
      </c>
      <c r="B19" s="194" t="s">
        <v>187</v>
      </c>
      <c r="C19" s="199" t="s">
        <v>160</v>
      </c>
      <c r="D19" s="200" t="s">
        <v>833</v>
      </c>
      <c r="E19" s="201" t="s">
        <v>917</v>
      </c>
      <c r="F19" s="202">
        <v>8000000</v>
      </c>
      <c r="G19" s="176"/>
    </row>
    <row r="20" spans="1:7" ht="16.5" customHeight="1">
      <c r="A20" s="15" t="s">
        <v>827</v>
      </c>
      <c r="B20" s="194" t="s">
        <v>187</v>
      </c>
      <c r="C20" s="199" t="s">
        <v>157</v>
      </c>
      <c r="D20" s="200" t="s">
        <v>834</v>
      </c>
      <c r="E20" s="201" t="s">
        <v>886</v>
      </c>
      <c r="F20" s="202">
        <v>3000000</v>
      </c>
      <c r="G20" s="176"/>
    </row>
    <row r="21" spans="1:7" ht="16.5" customHeight="1">
      <c r="A21" s="15" t="s">
        <v>827</v>
      </c>
      <c r="B21" s="194" t="s">
        <v>187</v>
      </c>
      <c r="C21" s="199" t="s">
        <v>210</v>
      </c>
      <c r="D21" s="200" t="s">
        <v>835</v>
      </c>
      <c r="E21" s="201" t="s">
        <v>918</v>
      </c>
      <c r="F21" s="202">
        <v>9000000</v>
      </c>
      <c r="G21" s="176"/>
    </row>
    <row r="22" spans="1:7" ht="16.5" customHeight="1">
      <c r="A22" s="15" t="s">
        <v>827</v>
      </c>
      <c r="B22" s="194" t="s">
        <v>187</v>
      </c>
      <c r="C22" s="199" t="s">
        <v>161</v>
      </c>
      <c r="D22" s="200" t="s">
        <v>836</v>
      </c>
      <c r="E22" s="186" t="s">
        <v>919</v>
      </c>
      <c r="F22" s="202">
        <v>2200000</v>
      </c>
      <c r="G22" s="176"/>
    </row>
    <row r="23" spans="1:7" ht="16.5" customHeight="1">
      <c r="A23" s="15" t="s">
        <v>827</v>
      </c>
      <c r="B23" s="194" t="s">
        <v>187</v>
      </c>
      <c r="C23" s="199" t="s">
        <v>141</v>
      </c>
      <c r="D23" s="200" t="s">
        <v>837</v>
      </c>
      <c r="E23" s="201" t="s">
        <v>887</v>
      </c>
      <c r="F23" s="202">
        <v>5000000</v>
      </c>
      <c r="G23" s="176"/>
    </row>
    <row r="24" spans="1:7" ht="16.5" customHeight="1">
      <c r="A24" s="15" t="s">
        <v>827</v>
      </c>
      <c r="B24" s="194" t="s">
        <v>187</v>
      </c>
      <c r="C24" s="199" t="s">
        <v>838</v>
      </c>
      <c r="D24" s="200" t="s">
        <v>839</v>
      </c>
      <c r="E24" s="201" t="s">
        <v>920</v>
      </c>
      <c r="F24" s="202">
        <v>3000000</v>
      </c>
      <c r="G24" s="176"/>
    </row>
    <row r="25" spans="1:7" ht="16.5" customHeight="1">
      <c r="A25" s="15" t="s">
        <v>827</v>
      </c>
      <c r="B25" s="194" t="s">
        <v>187</v>
      </c>
      <c r="C25" s="199" t="s">
        <v>840</v>
      </c>
      <c r="D25" s="200" t="s">
        <v>839</v>
      </c>
      <c r="E25" s="201" t="s">
        <v>921</v>
      </c>
      <c r="F25" s="202">
        <v>20000000</v>
      </c>
      <c r="G25" s="176"/>
    </row>
    <row r="26" spans="1:7" ht="16.5" customHeight="1">
      <c r="A26" s="15" t="s">
        <v>827</v>
      </c>
      <c r="B26" s="194" t="s">
        <v>187</v>
      </c>
      <c r="C26" s="199" t="s">
        <v>841</v>
      </c>
      <c r="D26" s="200" t="s">
        <v>839</v>
      </c>
      <c r="E26" s="201" t="s">
        <v>922</v>
      </c>
      <c r="F26" s="202">
        <v>9000000</v>
      </c>
      <c r="G26" s="176"/>
    </row>
    <row r="27" spans="1:7" ht="16.5" customHeight="1">
      <c r="A27" s="15" t="s">
        <v>827</v>
      </c>
      <c r="B27" s="194" t="s">
        <v>187</v>
      </c>
      <c r="C27" s="199" t="s">
        <v>842</v>
      </c>
      <c r="D27" s="200" t="s">
        <v>839</v>
      </c>
      <c r="E27" s="201" t="s">
        <v>923</v>
      </c>
      <c r="F27" s="202">
        <v>4000000</v>
      </c>
      <c r="G27" s="176"/>
    </row>
    <row r="28" spans="1:7" ht="16.5" customHeight="1">
      <c r="A28" s="15" t="s">
        <v>827</v>
      </c>
      <c r="B28" s="194" t="s">
        <v>187</v>
      </c>
      <c r="C28" s="199" t="s">
        <v>843</v>
      </c>
      <c r="D28" s="200" t="s">
        <v>839</v>
      </c>
      <c r="E28" s="201" t="s">
        <v>924</v>
      </c>
      <c r="F28" s="202">
        <v>3000000</v>
      </c>
      <c r="G28" s="176"/>
    </row>
    <row r="29" spans="1:7" s="208" customFormat="1" ht="16.5" customHeight="1">
      <c r="A29" s="145" t="s">
        <v>193</v>
      </c>
      <c r="B29" s="142" t="s">
        <v>207</v>
      </c>
      <c r="C29" s="204" t="s">
        <v>210</v>
      </c>
      <c r="D29" s="205" t="s">
        <v>211</v>
      </c>
      <c r="E29" s="206" t="s">
        <v>879</v>
      </c>
      <c r="F29" s="215">
        <v>1485000</v>
      </c>
      <c r="G29" s="177"/>
    </row>
    <row r="30" spans="1:7" ht="16.5" customHeight="1">
      <c r="A30" s="145" t="s">
        <v>193</v>
      </c>
      <c r="B30" s="142" t="s">
        <v>925</v>
      </c>
      <c r="C30" s="142" t="s">
        <v>926</v>
      </c>
      <c r="D30" s="143" t="s">
        <v>927</v>
      </c>
      <c r="E30" s="142">
        <v>2015.03</v>
      </c>
      <c r="F30" s="216">
        <v>3000000</v>
      </c>
      <c r="G30" s="176"/>
    </row>
    <row r="31" spans="1:7" ht="16.5" customHeight="1">
      <c r="A31" s="145" t="s">
        <v>193</v>
      </c>
      <c r="B31" s="142" t="s">
        <v>925</v>
      </c>
      <c r="C31" s="142" t="s">
        <v>928</v>
      </c>
      <c r="D31" s="143" t="s">
        <v>927</v>
      </c>
      <c r="E31" s="142">
        <v>2015.03</v>
      </c>
      <c r="F31" s="216">
        <v>3000000</v>
      </c>
      <c r="G31" s="176"/>
    </row>
    <row r="32" spans="1:7" ht="16.5" customHeight="1">
      <c r="A32" s="145" t="s">
        <v>193</v>
      </c>
      <c r="B32" s="142" t="s">
        <v>925</v>
      </c>
      <c r="C32" s="142" t="s">
        <v>929</v>
      </c>
      <c r="D32" s="143" t="s">
        <v>927</v>
      </c>
      <c r="E32" s="142">
        <v>2015.03</v>
      </c>
      <c r="F32" s="216">
        <v>3000000</v>
      </c>
      <c r="G32" s="176"/>
    </row>
    <row r="33" spans="1:7" ht="16.5" customHeight="1">
      <c r="A33" s="145" t="s">
        <v>427</v>
      </c>
      <c r="B33" s="142" t="s">
        <v>187</v>
      </c>
      <c r="C33" s="142" t="s">
        <v>11</v>
      </c>
      <c r="D33" s="143" t="s">
        <v>844</v>
      </c>
      <c r="E33" s="217" t="s">
        <v>930</v>
      </c>
      <c r="F33" s="216">
        <v>4000000</v>
      </c>
      <c r="G33" s="176"/>
    </row>
    <row r="34" spans="1:7" ht="16.5" customHeight="1">
      <c r="A34" s="145" t="s">
        <v>427</v>
      </c>
      <c r="B34" s="142" t="s">
        <v>187</v>
      </c>
      <c r="C34" s="142" t="s">
        <v>145</v>
      </c>
      <c r="D34" s="143" t="s">
        <v>845</v>
      </c>
      <c r="E34" s="217" t="s">
        <v>888</v>
      </c>
      <c r="F34" s="216">
        <v>1600000</v>
      </c>
      <c r="G34" s="176"/>
    </row>
    <row r="35" spans="1:7" ht="16.5" customHeight="1">
      <c r="A35" s="145" t="s">
        <v>427</v>
      </c>
      <c r="B35" s="142" t="s">
        <v>187</v>
      </c>
      <c r="C35" s="142" t="s">
        <v>13</v>
      </c>
      <c r="D35" s="143" t="s">
        <v>846</v>
      </c>
      <c r="E35" s="142" t="s">
        <v>931</v>
      </c>
      <c r="F35" s="216">
        <v>4000000</v>
      </c>
      <c r="G35" s="176"/>
    </row>
    <row r="36" spans="1:7" ht="16.5" customHeight="1">
      <c r="A36" s="145" t="s">
        <v>427</v>
      </c>
      <c r="B36" s="142" t="s">
        <v>187</v>
      </c>
      <c r="C36" s="142" t="s">
        <v>13</v>
      </c>
      <c r="D36" s="143" t="s">
        <v>847</v>
      </c>
      <c r="E36" s="142" t="s">
        <v>889</v>
      </c>
      <c r="F36" s="216">
        <v>8000000</v>
      </c>
      <c r="G36" s="176"/>
    </row>
    <row r="37" spans="1:7" ht="16.5" customHeight="1">
      <c r="A37" s="145" t="s">
        <v>427</v>
      </c>
      <c r="B37" s="142" t="s">
        <v>187</v>
      </c>
      <c r="C37" s="142" t="s">
        <v>62</v>
      </c>
      <c r="D37" s="143" t="s">
        <v>848</v>
      </c>
      <c r="E37" s="142" t="s">
        <v>932</v>
      </c>
      <c r="F37" s="216">
        <v>5000000</v>
      </c>
      <c r="G37" s="176"/>
    </row>
    <row r="38" spans="1:7" ht="16.5" customHeight="1">
      <c r="A38" s="145" t="s">
        <v>427</v>
      </c>
      <c r="B38" s="142" t="s">
        <v>187</v>
      </c>
      <c r="C38" s="142" t="s">
        <v>13</v>
      </c>
      <c r="D38" s="143" t="s">
        <v>849</v>
      </c>
      <c r="E38" s="142" t="s">
        <v>890</v>
      </c>
      <c r="F38" s="216">
        <v>3000000</v>
      </c>
      <c r="G38" s="176"/>
    </row>
    <row r="39" spans="1:7" ht="16.5" customHeight="1">
      <c r="A39" s="145" t="s">
        <v>427</v>
      </c>
      <c r="B39" s="142" t="s">
        <v>187</v>
      </c>
      <c r="C39" s="142" t="s">
        <v>11</v>
      </c>
      <c r="D39" s="143" t="s">
        <v>850</v>
      </c>
      <c r="E39" s="142" t="s">
        <v>933</v>
      </c>
      <c r="F39" s="216">
        <v>8000000</v>
      </c>
      <c r="G39" s="176"/>
    </row>
    <row r="40" spans="1:7" ht="16.5" customHeight="1">
      <c r="A40" s="145" t="s">
        <v>427</v>
      </c>
      <c r="B40" s="142" t="s">
        <v>187</v>
      </c>
      <c r="C40" s="142" t="s">
        <v>11</v>
      </c>
      <c r="D40" s="143" t="s">
        <v>851</v>
      </c>
      <c r="E40" s="142" t="s">
        <v>891</v>
      </c>
      <c r="F40" s="216">
        <v>10000000</v>
      </c>
      <c r="G40" s="176"/>
    </row>
    <row r="41" spans="1:7" ht="16.5" customHeight="1">
      <c r="A41" s="145" t="s">
        <v>427</v>
      </c>
      <c r="B41" s="142" t="s">
        <v>187</v>
      </c>
      <c r="C41" s="142" t="s">
        <v>11</v>
      </c>
      <c r="D41" s="143" t="s">
        <v>852</v>
      </c>
      <c r="E41" s="142">
        <v>2015.05</v>
      </c>
      <c r="F41" s="216">
        <v>2000000</v>
      </c>
      <c r="G41" s="176"/>
    </row>
    <row r="42" spans="1:7" ht="16.5" customHeight="1">
      <c r="A42" s="145" t="s">
        <v>427</v>
      </c>
      <c r="B42" s="142" t="s">
        <v>187</v>
      </c>
      <c r="C42" s="142" t="s">
        <v>10</v>
      </c>
      <c r="D42" s="143" t="s">
        <v>853</v>
      </c>
      <c r="E42" s="142" t="s">
        <v>892</v>
      </c>
      <c r="F42" s="216">
        <v>7000000</v>
      </c>
      <c r="G42" s="176"/>
    </row>
    <row r="43" spans="1:7" ht="16.5" customHeight="1">
      <c r="A43" s="145" t="s">
        <v>427</v>
      </c>
      <c r="B43" s="142" t="s">
        <v>187</v>
      </c>
      <c r="C43" s="142" t="s">
        <v>62</v>
      </c>
      <c r="D43" s="143" t="s">
        <v>934</v>
      </c>
      <c r="E43" s="142" t="s">
        <v>935</v>
      </c>
      <c r="F43" s="216">
        <v>5000000</v>
      </c>
      <c r="G43" s="176"/>
    </row>
    <row r="44" spans="1:7" ht="16.5" customHeight="1">
      <c r="A44" s="145" t="s">
        <v>427</v>
      </c>
      <c r="B44" s="142" t="s">
        <v>187</v>
      </c>
      <c r="C44" s="142" t="s">
        <v>442</v>
      </c>
      <c r="D44" s="143" t="s">
        <v>936</v>
      </c>
      <c r="E44" s="142" t="s">
        <v>937</v>
      </c>
      <c r="F44" s="216">
        <v>3000000</v>
      </c>
      <c r="G44" s="176"/>
    </row>
    <row r="45" spans="1:7" ht="16.5" customHeight="1">
      <c r="A45" s="145" t="s">
        <v>427</v>
      </c>
      <c r="B45" s="142" t="s">
        <v>187</v>
      </c>
      <c r="C45" s="142" t="s">
        <v>62</v>
      </c>
      <c r="D45" s="143" t="s">
        <v>938</v>
      </c>
      <c r="E45" s="142" t="s">
        <v>893</v>
      </c>
      <c r="F45" s="216">
        <v>4000000</v>
      </c>
      <c r="G45" s="176"/>
    </row>
    <row r="46" spans="1:7" ht="16.5" customHeight="1">
      <c r="A46" s="145" t="s">
        <v>427</v>
      </c>
      <c r="B46" s="142" t="s">
        <v>187</v>
      </c>
      <c r="C46" s="142" t="s">
        <v>441</v>
      </c>
      <c r="D46" s="143" t="s">
        <v>939</v>
      </c>
      <c r="E46" s="142" t="s">
        <v>894</v>
      </c>
      <c r="F46" s="216">
        <v>8000000</v>
      </c>
      <c r="G46" s="176"/>
    </row>
    <row r="47" spans="1:7" ht="16.5" customHeight="1">
      <c r="A47" s="145" t="s">
        <v>427</v>
      </c>
      <c r="B47" s="142" t="s">
        <v>187</v>
      </c>
      <c r="C47" s="142" t="s">
        <v>442</v>
      </c>
      <c r="D47" s="143" t="s">
        <v>854</v>
      </c>
      <c r="E47" s="142" t="s">
        <v>940</v>
      </c>
      <c r="F47" s="216">
        <v>10000000</v>
      </c>
      <c r="G47" s="176"/>
    </row>
    <row r="48" spans="1:7" ht="16.5" customHeight="1">
      <c r="A48" s="145" t="s">
        <v>859</v>
      </c>
      <c r="B48" s="142" t="s">
        <v>187</v>
      </c>
      <c r="C48" s="142" t="s">
        <v>855</v>
      </c>
      <c r="D48" s="143" t="s">
        <v>856</v>
      </c>
      <c r="E48" s="142" t="s">
        <v>942</v>
      </c>
      <c r="F48" s="216">
        <v>10000000</v>
      </c>
      <c r="G48" s="176"/>
    </row>
    <row r="49" spans="1:7" ht="16.5" customHeight="1">
      <c r="A49" s="145" t="s">
        <v>859</v>
      </c>
      <c r="B49" s="142" t="s">
        <v>187</v>
      </c>
      <c r="C49" s="142" t="s">
        <v>10</v>
      </c>
      <c r="D49" s="143" t="s">
        <v>857</v>
      </c>
      <c r="E49" s="142" t="s">
        <v>941</v>
      </c>
      <c r="F49" s="216">
        <v>10000000</v>
      </c>
      <c r="G49" s="176"/>
    </row>
    <row r="50" spans="1:7" ht="16.5" customHeight="1">
      <c r="A50" s="145" t="s">
        <v>859</v>
      </c>
      <c r="B50" s="142" t="s">
        <v>187</v>
      </c>
      <c r="C50" s="142" t="s">
        <v>13</v>
      </c>
      <c r="D50" s="143" t="s">
        <v>858</v>
      </c>
      <c r="E50" s="142" t="s">
        <v>895</v>
      </c>
      <c r="F50" s="216">
        <v>20000000</v>
      </c>
      <c r="G50" s="176"/>
    </row>
    <row r="51" spans="1:7" s="208" customFormat="1" ht="16.5" customHeight="1">
      <c r="A51" s="145" t="s">
        <v>225</v>
      </c>
      <c r="B51" s="142" t="s">
        <v>207</v>
      </c>
      <c r="C51" s="204" t="s">
        <v>12</v>
      </c>
      <c r="D51" s="205" t="s">
        <v>812</v>
      </c>
      <c r="E51" s="218" t="s">
        <v>811</v>
      </c>
      <c r="F51" s="215">
        <v>1500000</v>
      </c>
      <c r="G51" s="176"/>
    </row>
    <row r="52" spans="1:7" s="208" customFormat="1" ht="16.5" customHeight="1">
      <c r="A52" s="145" t="s">
        <v>225</v>
      </c>
      <c r="B52" s="142" t="s">
        <v>207</v>
      </c>
      <c r="C52" s="204" t="s">
        <v>13</v>
      </c>
      <c r="D52" s="205" t="s">
        <v>212</v>
      </c>
      <c r="E52" s="218" t="s">
        <v>811</v>
      </c>
      <c r="F52" s="215">
        <v>1500000</v>
      </c>
      <c r="G52" s="176"/>
    </row>
    <row r="53" spans="1:7" ht="16.5" customHeight="1">
      <c r="A53" s="209" t="s">
        <v>485</v>
      </c>
      <c r="B53" s="210"/>
      <c r="C53" s="219"/>
      <c r="D53" s="220"/>
      <c r="E53" s="213"/>
      <c r="F53" s="214">
        <f>SUM(F15:F52)</f>
        <v>217085000</v>
      </c>
      <c r="G53" s="178"/>
    </row>
    <row r="54" spans="1:7" ht="16.5" customHeight="1">
      <c r="A54" s="15" t="s">
        <v>325</v>
      </c>
      <c r="B54" s="194" t="s">
        <v>187</v>
      </c>
      <c r="C54" s="199" t="s">
        <v>162</v>
      </c>
      <c r="D54" s="200" t="s">
        <v>943</v>
      </c>
      <c r="E54" s="201" t="s">
        <v>896</v>
      </c>
      <c r="F54" s="202">
        <v>3000000</v>
      </c>
      <c r="G54" s="176"/>
    </row>
    <row r="55" spans="1:7" ht="16.5" customHeight="1">
      <c r="A55" s="15" t="s">
        <v>325</v>
      </c>
      <c r="B55" s="194" t="s">
        <v>187</v>
      </c>
      <c r="C55" s="199" t="s">
        <v>163</v>
      </c>
      <c r="D55" s="200" t="s">
        <v>944</v>
      </c>
      <c r="E55" s="201" t="s">
        <v>945</v>
      </c>
      <c r="F55" s="202">
        <v>1500000</v>
      </c>
      <c r="G55" s="176"/>
    </row>
    <row r="56" spans="1:7" ht="16.5" customHeight="1">
      <c r="A56" s="15" t="s">
        <v>325</v>
      </c>
      <c r="B56" s="194" t="s">
        <v>187</v>
      </c>
      <c r="C56" s="199" t="s">
        <v>861</v>
      </c>
      <c r="D56" s="200" t="s">
        <v>862</v>
      </c>
      <c r="E56" s="201" t="s">
        <v>897</v>
      </c>
      <c r="F56" s="202">
        <v>1000000</v>
      </c>
      <c r="G56" s="176"/>
    </row>
    <row r="57" spans="1:7" ht="16.5" customHeight="1">
      <c r="A57" s="15" t="s">
        <v>325</v>
      </c>
      <c r="B57" s="194" t="s">
        <v>187</v>
      </c>
      <c r="C57" s="199" t="s">
        <v>327</v>
      </c>
      <c r="D57" s="200" t="s">
        <v>904</v>
      </c>
      <c r="E57" s="201" t="s">
        <v>905</v>
      </c>
      <c r="F57" s="202">
        <v>24000000</v>
      </c>
      <c r="G57" s="176"/>
    </row>
    <row r="58" spans="1:7" ht="16.5" customHeight="1">
      <c r="A58" s="15" t="s">
        <v>325</v>
      </c>
      <c r="B58" s="194" t="s">
        <v>906</v>
      </c>
      <c r="C58" s="199" t="s">
        <v>863</v>
      </c>
      <c r="D58" s="200" t="s">
        <v>907</v>
      </c>
      <c r="E58" s="201" t="s">
        <v>908</v>
      </c>
      <c r="F58" s="202">
        <v>1500000</v>
      </c>
      <c r="G58" s="176"/>
    </row>
    <row r="59" spans="1:7" ht="16.5" customHeight="1">
      <c r="A59" s="136" t="s">
        <v>864</v>
      </c>
      <c r="B59" s="194" t="s">
        <v>906</v>
      </c>
      <c r="C59" s="199" t="s">
        <v>58</v>
      </c>
      <c r="D59" s="200" t="s">
        <v>909</v>
      </c>
      <c r="E59" s="201" t="s">
        <v>946</v>
      </c>
      <c r="F59" s="202">
        <v>1500000</v>
      </c>
      <c r="G59" s="176"/>
    </row>
    <row r="60" spans="1:7" ht="16.5" customHeight="1">
      <c r="A60" s="136" t="s">
        <v>864</v>
      </c>
      <c r="B60" s="194" t="s">
        <v>906</v>
      </c>
      <c r="C60" s="199" t="s">
        <v>164</v>
      </c>
      <c r="D60" s="200" t="s">
        <v>947</v>
      </c>
      <c r="E60" s="201" t="s">
        <v>948</v>
      </c>
      <c r="F60" s="202">
        <v>1500000</v>
      </c>
      <c r="G60" s="176"/>
    </row>
    <row r="61" spans="1:7" ht="16.5" customHeight="1">
      <c r="A61" s="136" t="s">
        <v>864</v>
      </c>
      <c r="B61" s="194" t="s">
        <v>906</v>
      </c>
      <c r="C61" s="199" t="s">
        <v>61</v>
      </c>
      <c r="D61" s="200" t="s">
        <v>947</v>
      </c>
      <c r="E61" s="201" t="s">
        <v>949</v>
      </c>
      <c r="F61" s="202">
        <v>1500000</v>
      </c>
      <c r="G61" s="176"/>
    </row>
    <row r="62" spans="1:7" ht="16.5" customHeight="1">
      <c r="A62" s="136" t="s">
        <v>864</v>
      </c>
      <c r="B62" s="194" t="s">
        <v>906</v>
      </c>
      <c r="C62" s="199" t="s">
        <v>58</v>
      </c>
      <c r="D62" s="200" t="s">
        <v>950</v>
      </c>
      <c r="E62" s="201" t="s">
        <v>951</v>
      </c>
      <c r="F62" s="202">
        <v>1500000</v>
      </c>
      <c r="G62" s="176"/>
    </row>
    <row r="63" spans="1:7" ht="16.5" customHeight="1">
      <c r="A63" s="136" t="s">
        <v>864</v>
      </c>
      <c r="B63" s="194" t="s">
        <v>906</v>
      </c>
      <c r="C63" s="199" t="s">
        <v>140</v>
      </c>
      <c r="D63" s="200" t="s">
        <v>952</v>
      </c>
      <c r="E63" s="201" t="s">
        <v>953</v>
      </c>
      <c r="F63" s="202">
        <v>5000000</v>
      </c>
      <c r="G63" s="176"/>
    </row>
    <row r="64" spans="1:7" ht="16.5" customHeight="1">
      <c r="A64" s="136" t="s">
        <v>864</v>
      </c>
      <c r="B64" s="194" t="s">
        <v>906</v>
      </c>
      <c r="C64" s="199" t="s">
        <v>61</v>
      </c>
      <c r="D64" s="200" t="s">
        <v>954</v>
      </c>
      <c r="E64" s="201" t="s">
        <v>955</v>
      </c>
      <c r="F64" s="202">
        <v>1500000</v>
      </c>
      <c r="G64" s="176"/>
    </row>
    <row r="65" spans="1:7" ht="16.5" customHeight="1">
      <c r="A65" s="136" t="s">
        <v>864</v>
      </c>
      <c r="B65" s="194" t="s">
        <v>906</v>
      </c>
      <c r="C65" s="199" t="s">
        <v>17</v>
      </c>
      <c r="D65" s="200" t="s">
        <v>956</v>
      </c>
      <c r="E65" s="201" t="s">
        <v>957</v>
      </c>
      <c r="F65" s="202">
        <v>1500000</v>
      </c>
      <c r="G65" s="176"/>
    </row>
    <row r="66" spans="1:7" ht="16.5" customHeight="1">
      <c r="A66" s="136" t="s">
        <v>864</v>
      </c>
      <c r="B66" s="194" t="s">
        <v>906</v>
      </c>
      <c r="C66" s="199" t="s">
        <v>58</v>
      </c>
      <c r="D66" s="200" t="s">
        <v>860</v>
      </c>
      <c r="E66" s="201" t="s">
        <v>958</v>
      </c>
      <c r="F66" s="202">
        <v>3000000</v>
      </c>
      <c r="G66" s="176"/>
    </row>
    <row r="67" spans="1:7" ht="16.5" customHeight="1">
      <c r="A67" s="136" t="s">
        <v>864</v>
      </c>
      <c r="B67" s="194" t="s">
        <v>906</v>
      </c>
      <c r="C67" s="199" t="s">
        <v>866</v>
      </c>
      <c r="D67" s="200" t="s">
        <v>867</v>
      </c>
      <c r="E67" s="201" t="s">
        <v>959</v>
      </c>
      <c r="F67" s="202">
        <v>1000000</v>
      </c>
      <c r="G67" s="176"/>
    </row>
    <row r="68" spans="1:7" ht="16.5" customHeight="1">
      <c r="A68" s="136" t="s">
        <v>864</v>
      </c>
      <c r="B68" s="194" t="s">
        <v>906</v>
      </c>
      <c r="C68" s="199" t="s">
        <v>868</v>
      </c>
      <c r="D68" s="200" t="s">
        <v>865</v>
      </c>
      <c r="E68" s="201" t="s">
        <v>960</v>
      </c>
      <c r="F68" s="202">
        <v>5000000</v>
      </c>
      <c r="G68" s="176"/>
    </row>
    <row r="69" spans="1:7" ht="16.5" customHeight="1">
      <c r="A69" s="136" t="s">
        <v>864</v>
      </c>
      <c r="B69" s="194" t="s">
        <v>906</v>
      </c>
      <c r="C69" s="199" t="s">
        <v>869</v>
      </c>
      <c r="D69" s="200" t="s">
        <v>961</v>
      </c>
      <c r="E69" s="201" t="s">
        <v>962</v>
      </c>
      <c r="F69" s="202">
        <v>4500000</v>
      </c>
      <c r="G69" s="176"/>
    </row>
    <row r="70" spans="1:7" ht="16.5" customHeight="1">
      <c r="A70" s="136" t="s">
        <v>864</v>
      </c>
      <c r="B70" s="194" t="s">
        <v>906</v>
      </c>
      <c r="C70" s="199" t="s">
        <v>870</v>
      </c>
      <c r="D70" s="200" t="s">
        <v>963</v>
      </c>
      <c r="E70" s="201" t="s">
        <v>964</v>
      </c>
      <c r="F70" s="202">
        <v>3000000</v>
      </c>
      <c r="G70" s="176"/>
    </row>
    <row r="71" spans="1:7" ht="16.5" customHeight="1">
      <c r="A71" s="136" t="s">
        <v>864</v>
      </c>
      <c r="B71" s="194" t="s">
        <v>906</v>
      </c>
      <c r="C71" s="199" t="s">
        <v>871</v>
      </c>
      <c r="D71" s="200" t="s">
        <v>965</v>
      </c>
      <c r="E71" s="201" t="s">
        <v>966</v>
      </c>
      <c r="F71" s="202">
        <v>3000000</v>
      </c>
      <c r="G71" s="176"/>
    </row>
    <row r="72" spans="1:7" ht="16.5" customHeight="1">
      <c r="A72" s="136" t="s">
        <v>864</v>
      </c>
      <c r="B72" s="194" t="s">
        <v>906</v>
      </c>
      <c r="C72" s="199" t="s">
        <v>872</v>
      </c>
      <c r="D72" s="200" t="s">
        <v>967</v>
      </c>
      <c r="E72" s="201" t="s">
        <v>968</v>
      </c>
      <c r="F72" s="202">
        <v>1500000</v>
      </c>
      <c r="G72" s="176"/>
    </row>
    <row r="73" spans="1:7" ht="16.5" customHeight="1">
      <c r="A73" s="136" t="s">
        <v>864</v>
      </c>
      <c r="B73" s="194" t="s">
        <v>906</v>
      </c>
      <c r="C73" s="199" t="s">
        <v>873</v>
      </c>
      <c r="D73" s="200" t="s">
        <v>969</v>
      </c>
      <c r="E73" s="203" t="s">
        <v>970</v>
      </c>
      <c r="F73" s="202">
        <v>1500000</v>
      </c>
      <c r="G73" s="176"/>
    </row>
    <row r="74" spans="1:7" ht="16.5" customHeight="1">
      <c r="A74" s="136" t="s">
        <v>864</v>
      </c>
      <c r="B74" s="194" t="s">
        <v>906</v>
      </c>
      <c r="C74" s="199" t="s">
        <v>874</v>
      </c>
      <c r="D74" s="200" t="s">
        <v>880</v>
      </c>
      <c r="E74" s="201" t="s">
        <v>971</v>
      </c>
      <c r="F74" s="202">
        <v>3000000</v>
      </c>
      <c r="G74" s="176"/>
    </row>
    <row r="75" spans="1:7" ht="16.5" customHeight="1">
      <c r="A75" s="136" t="s">
        <v>864</v>
      </c>
      <c r="B75" s="194" t="s">
        <v>906</v>
      </c>
      <c r="C75" s="199" t="s">
        <v>875</v>
      </c>
      <c r="D75" s="200" t="s">
        <v>972</v>
      </c>
      <c r="E75" s="201" t="s">
        <v>973</v>
      </c>
      <c r="F75" s="202">
        <v>3000000</v>
      </c>
      <c r="G75" s="176"/>
    </row>
    <row r="76" spans="1:7" ht="16.5" customHeight="1">
      <c r="A76" s="136" t="s">
        <v>864</v>
      </c>
      <c r="B76" s="194" t="s">
        <v>906</v>
      </c>
      <c r="C76" s="199" t="s">
        <v>451</v>
      </c>
      <c r="D76" s="200" t="s">
        <v>974</v>
      </c>
      <c r="E76" s="201" t="s">
        <v>975</v>
      </c>
      <c r="F76" s="202">
        <v>3000000</v>
      </c>
      <c r="G76" s="176"/>
    </row>
    <row r="77" spans="1:7" ht="16.5" customHeight="1">
      <c r="A77" s="136" t="s">
        <v>864</v>
      </c>
      <c r="B77" s="194" t="s">
        <v>906</v>
      </c>
      <c r="C77" s="199" t="s">
        <v>870</v>
      </c>
      <c r="D77" s="200" t="s">
        <v>976</v>
      </c>
      <c r="E77" s="201" t="s">
        <v>977</v>
      </c>
      <c r="F77" s="202">
        <v>1500000</v>
      </c>
      <c r="G77" s="176"/>
    </row>
    <row r="78" spans="1:7" ht="16.5" customHeight="1">
      <c r="A78" s="136" t="s">
        <v>864</v>
      </c>
      <c r="B78" s="194" t="s">
        <v>906</v>
      </c>
      <c r="C78" s="199" t="s">
        <v>873</v>
      </c>
      <c r="D78" s="200" t="s">
        <v>880</v>
      </c>
      <c r="E78" s="201" t="s">
        <v>978</v>
      </c>
      <c r="F78" s="202">
        <v>4500000</v>
      </c>
      <c r="G78" s="176"/>
    </row>
    <row r="79" spans="1:7" ht="16.5" customHeight="1">
      <c r="A79" s="15" t="s">
        <v>864</v>
      </c>
      <c r="B79" s="194" t="s">
        <v>906</v>
      </c>
      <c r="C79" s="199" t="s">
        <v>875</v>
      </c>
      <c r="D79" s="200" t="s">
        <v>965</v>
      </c>
      <c r="E79" s="201" t="s">
        <v>979</v>
      </c>
      <c r="F79" s="202">
        <v>1500000</v>
      </c>
      <c r="G79" s="176"/>
    </row>
    <row r="80" spans="1:7" ht="16.5" customHeight="1">
      <c r="A80" s="15" t="s">
        <v>864</v>
      </c>
      <c r="B80" s="194" t="s">
        <v>906</v>
      </c>
      <c r="C80" s="199" t="s">
        <v>868</v>
      </c>
      <c r="D80" s="200" t="s">
        <v>980</v>
      </c>
      <c r="E80" s="201" t="s">
        <v>981</v>
      </c>
      <c r="F80" s="202">
        <v>1500000</v>
      </c>
      <c r="G80" s="176"/>
    </row>
    <row r="81" spans="1:7" ht="16.5" customHeight="1">
      <c r="A81" s="209" t="s">
        <v>982</v>
      </c>
      <c r="B81" s="210"/>
      <c r="C81" s="219"/>
      <c r="D81" s="220"/>
      <c r="E81" s="213"/>
      <c r="F81" s="214">
        <f>SUM(F54:F80)</f>
        <v>85500000</v>
      </c>
      <c r="G81" s="178"/>
    </row>
    <row r="82" spans="1:7" ht="16.5" customHeight="1" thickBot="1">
      <c r="A82" s="221" t="s">
        <v>983</v>
      </c>
      <c r="B82" s="222"/>
      <c r="C82" s="223"/>
      <c r="D82" s="224"/>
      <c r="E82" s="223"/>
      <c r="F82" s="225">
        <f>F81+F53+F14</f>
        <v>512448800</v>
      </c>
      <c r="G82" s="226"/>
    </row>
    <row r="83" spans="1:7" ht="16.5" customHeight="1">
      <c r="C83" s="227"/>
      <c r="D83" s="228"/>
      <c r="F83" s="229"/>
    </row>
    <row r="84" spans="1:7" ht="16.5" customHeight="1">
      <c r="C84" s="230"/>
      <c r="D84" s="231"/>
      <c r="E84" s="232"/>
      <c r="F84" s="233"/>
    </row>
    <row r="85" spans="1:7" ht="16.5" customHeight="1">
      <c r="C85" s="230"/>
      <c r="D85" s="231"/>
      <c r="E85" s="232"/>
      <c r="F85" s="233"/>
    </row>
    <row r="86" spans="1:7" ht="16.5" customHeight="1">
      <c r="C86" s="230"/>
      <c r="D86" s="231"/>
      <c r="E86" s="232"/>
      <c r="F86" s="233"/>
    </row>
    <row r="87" spans="1:7" ht="16.5" customHeight="1">
      <c r="C87" s="230"/>
      <c r="D87" s="231"/>
      <c r="E87" s="232"/>
      <c r="F87" s="233"/>
    </row>
    <row r="88" spans="1:7" ht="16.5" customHeight="1">
      <c r="C88" s="230"/>
      <c r="D88" s="231"/>
      <c r="E88" s="232"/>
      <c r="F88" s="233"/>
    </row>
    <row r="89" spans="1:7" ht="16.5" customHeight="1">
      <c r="C89" s="230"/>
      <c r="D89" s="231"/>
      <c r="E89" s="232"/>
      <c r="F89" s="233"/>
    </row>
    <row r="99" spans="3:6" ht="16.5" customHeight="1">
      <c r="C99" s="227"/>
      <c r="D99" s="228"/>
      <c r="E99" s="234"/>
      <c r="F99" s="229"/>
    </row>
    <row r="100" spans="3:6" ht="16.5" customHeight="1">
      <c r="C100" s="227"/>
    </row>
    <row r="101" spans="3:6" ht="16.5" customHeight="1">
      <c r="C101" s="227"/>
      <c r="D101" s="228"/>
      <c r="E101" s="234"/>
      <c r="F101" s="229"/>
    </row>
    <row r="102" spans="3:6" ht="16.5" customHeight="1">
      <c r="C102" s="227"/>
      <c r="D102" s="228"/>
      <c r="F102" s="229"/>
    </row>
  </sheetData>
  <sortState ref="A59:H79">
    <sortCondition ref="A59:A79"/>
    <sortCondition ref="B59:B79"/>
    <sortCondition ref="F59:F79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8</vt:i4>
      </vt:variant>
    </vt:vector>
  </HeadingPairs>
  <TitlesOfParts>
    <vt:vector size="15" baseType="lpstr">
      <vt:lpstr>표지</vt:lpstr>
      <vt:lpstr>2010</vt:lpstr>
      <vt:lpstr>2011</vt:lpstr>
      <vt:lpstr>2012</vt:lpstr>
      <vt:lpstr>2013</vt:lpstr>
      <vt:lpstr>2014</vt:lpstr>
      <vt:lpstr>2015</vt:lpstr>
      <vt:lpstr>'2010'!Print_Titles</vt:lpstr>
      <vt:lpstr>'2011'!Print_Titles</vt:lpstr>
      <vt:lpstr>'2012'!Print_Titles</vt:lpstr>
      <vt:lpstr>'2013'!Print_Titles</vt:lpstr>
      <vt:lpstr>'2014'!Print_Titles</vt:lpstr>
      <vt:lpstr>'2010'!TV_중앙__TV_지역__TV_해외__라디오_지역</vt:lpstr>
      <vt:lpstr>'2011'!TV_중앙__TV_지역__TV_해외__라디오_지역</vt:lpstr>
      <vt:lpstr>'2012'!TV_중앙__TV_지역__TV_해외__라디오_지역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pairan</dc:creator>
  <cp:lastModifiedBy>friamostest</cp:lastModifiedBy>
  <cp:lastPrinted>2015-12-10T07:28:12Z</cp:lastPrinted>
  <dcterms:created xsi:type="dcterms:W3CDTF">2014-08-11T06:50:19Z</dcterms:created>
  <dcterms:modified xsi:type="dcterms:W3CDTF">2015-12-10T07:32:33Z</dcterms:modified>
</cp:coreProperties>
</file>